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\Documents\Private\My Webs\drmacek-download\"/>
    </mc:Choice>
  </mc:AlternateContent>
  <bookViews>
    <workbookView xWindow="30" yWindow="930" windowWidth="15225" windowHeight="9210" activeTab="1"/>
  </bookViews>
  <sheets>
    <sheet name="Formulář-SVČ" sheetId="3" r:id="rId1"/>
    <sheet name="Formulář-škola" sheetId="2" r:id="rId2"/>
  </sheets>
  <calcPr calcId="162913"/>
</workbook>
</file>

<file path=xl/calcChain.xml><?xml version="1.0" encoding="utf-8"?>
<calcChain xmlns="http://schemas.openxmlformats.org/spreadsheetml/2006/main">
  <c r="A44" i="3" l="1"/>
  <c r="A48" i="2" l="1"/>
  <c r="D30" i="3" l="1"/>
  <c r="D26" i="3"/>
  <c r="D27" i="3"/>
  <c r="D28" i="3"/>
  <c r="D20" i="3"/>
  <c r="D21" i="3"/>
  <c r="D22" i="3"/>
  <c r="D23" i="3"/>
  <c r="D12" i="3"/>
  <c r="B37" i="3"/>
  <c r="E37" i="3"/>
  <c r="D19" i="2"/>
  <c r="D20" i="2"/>
  <c r="D21" i="2"/>
  <c r="D22" i="2"/>
  <c r="D24" i="2"/>
  <c r="D38" i="2" s="1"/>
  <c r="H19" i="2"/>
  <c r="H20" i="2"/>
  <c r="H24" i="2" s="1"/>
  <c r="H21" i="2"/>
  <c r="H22" i="2"/>
  <c r="H5" i="2"/>
  <c r="D12" i="2"/>
  <c r="E39" i="2" s="1"/>
  <c r="B39" i="2"/>
  <c r="B41" i="2"/>
  <c r="E41" i="2"/>
  <c r="H37" i="2" l="1"/>
  <c r="E23" i="2" s="1"/>
  <c r="H23" i="3"/>
  <c r="D31" i="3"/>
  <c r="H35" i="3" s="1"/>
  <c r="H38" i="2"/>
  <c r="H39" i="2" s="1"/>
  <c r="D34" i="3"/>
  <c r="H33" i="3" s="1"/>
  <c r="H34" i="3" s="1"/>
  <c r="E22" i="3" l="1"/>
  <c r="E17" i="3"/>
</calcChain>
</file>

<file path=xl/comments1.xml><?xml version="1.0" encoding="utf-8"?>
<comments xmlns="http://schemas.openxmlformats.org/spreadsheetml/2006/main">
  <authors>
    <author>mm</author>
    <author>Milan Macek</author>
  </authors>
  <commentList>
    <comment ref="F13" authorId="0" shapeId="0">
      <text>
        <r>
          <rPr>
            <b/>
            <sz val="8"/>
            <color indexed="81"/>
            <rFont val="Tahoma"/>
            <family val="2"/>
            <charset val="238"/>
          </rPr>
          <t>Počet učitelů včetně hlavního vedoucího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6" authorId="1" shapeId="0">
      <text>
        <r>
          <rPr>
            <sz val="8"/>
            <color indexed="81"/>
            <rFont val="Tahoma"/>
            <family val="2"/>
            <charset val="238"/>
          </rPr>
          <t>Výše příspěvku se stanoví tak, aby příspěvek pokryl náklady na pedagogický doprovod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9" authorId="0" shapeId="0">
      <text>
        <r>
          <rPr>
            <sz val="8"/>
            <color indexed="81"/>
            <rFont val="Tahoma"/>
            <family val="2"/>
            <charset val="238"/>
          </rPr>
          <t>Průměrné příjmy / průměrné výdaje na účastníka bez započítání rezervy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<sst xmlns="http://schemas.openxmlformats.org/spreadsheetml/2006/main" count="135" uniqueCount="87">
  <si>
    <t>Název akce</t>
  </si>
  <si>
    <t>Místo konání</t>
  </si>
  <si>
    <t>Hlavní vedoucí</t>
  </si>
  <si>
    <t>Doprava</t>
  </si>
  <si>
    <t>Rezerva</t>
  </si>
  <si>
    <t>Materiál</t>
  </si>
  <si>
    <t>Akce od</t>
  </si>
  <si>
    <t>Akce do</t>
  </si>
  <si>
    <t>Další údaje</t>
  </si>
  <si>
    <t>Počet vedoucích celkem</t>
  </si>
  <si>
    <t>Datum</t>
  </si>
  <si>
    <t>Podpis</t>
  </si>
  <si>
    <t>Program akce</t>
  </si>
  <si>
    <t>Trvání akce dní</t>
  </si>
  <si>
    <t>Funkce</t>
  </si>
  <si>
    <t>Počet osob</t>
  </si>
  <si>
    <t>Celkem</t>
  </si>
  <si>
    <t>OON celkem</t>
  </si>
  <si>
    <t>Odměna</t>
  </si>
  <si>
    <t>Pobyt</t>
  </si>
  <si>
    <t>Služby</t>
  </si>
  <si>
    <t>Kategorie</t>
  </si>
  <si>
    <t>Poplatek</t>
  </si>
  <si>
    <t>Pojištění účastníků</t>
  </si>
  <si>
    <t>Odvody z dohod o pracovní činnosti</t>
  </si>
  <si>
    <t>Hlavní vedoucí
akce</t>
  </si>
  <si>
    <t>Schvání rozpočtu ekonomem</t>
  </si>
  <si>
    <t>Schválení akce
ředitelem</t>
  </si>
  <si>
    <t>Specifikace (*)</t>
  </si>
  <si>
    <t>Ubytování (*2)</t>
  </si>
  <si>
    <t>Stravování (*2)</t>
  </si>
  <si>
    <t>Doprava (*2)</t>
  </si>
  <si>
    <t>(*2) Uveďte způsob zajištění a jméno a adresu firmy, která zajišťuje.</t>
  </si>
  <si>
    <t>Počet účastníků akce celkem bez vedoucích</t>
  </si>
  <si>
    <t>z toho ost.</t>
  </si>
  <si>
    <t>Školní rok</t>
  </si>
  <si>
    <t>(*) Specifikaci akce nevyplňujte, přidělí ekonom</t>
  </si>
  <si>
    <t>(*3) Uveďte počet účastníků i v případě, že se účastní bez poplatku</t>
  </si>
  <si>
    <t>Další vedoucí
(jméno, funkce)</t>
  </si>
  <si>
    <t>Dům dětí a mládeže …</t>
  </si>
  <si>
    <t>Příjmy / výdaje na účastníka</t>
  </si>
  <si>
    <t>Přínos akce
pro účastníky</t>
  </si>
  <si>
    <t>Akce určena pro
(skupina, počet)</t>
  </si>
  <si>
    <t>Příspěvek sdružení rodičů</t>
  </si>
  <si>
    <t>Počet účastníků akce celkem bez učitelů</t>
  </si>
  <si>
    <t>Žáků ve třídě
celkem</t>
  </si>
  <si>
    <t>Účast žáků
v procentech</t>
  </si>
  <si>
    <t>Cestovné pedagogického doprovodu</t>
  </si>
  <si>
    <t>Stravné pedagogického doprovodu</t>
  </si>
  <si>
    <t>Ubytování pedagogického doprovodu</t>
  </si>
  <si>
    <t>Další náklady pedagogického doprovodu</t>
  </si>
  <si>
    <t xml:space="preserve">Pojištění </t>
  </si>
  <si>
    <t>Akce určena pro
třídu (třídy)</t>
  </si>
  <si>
    <t xml:space="preserve"> </t>
  </si>
  <si>
    <t>Příspěvek školy na pedagogický doprovod</t>
  </si>
  <si>
    <t>Další příspěvek školy</t>
  </si>
  <si>
    <t>Příjmy přímo související s akcí (*4)</t>
  </si>
  <si>
    <t>(*3) Uveďte počet účastníků i v případě, že se účastní bez úplaty</t>
  </si>
  <si>
    <t>Příjmy celkem</t>
  </si>
  <si>
    <t>Výdaje celkem</t>
  </si>
  <si>
    <t>Výdaje na účastníka a den</t>
  </si>
  <si>
    <t>(*4) Nerozpočtují se výdaje na platy, pouze výdaje na DPP nebo DPČ osob, které bude nutné na akci zaměstnat.</t>
  </si>
  <si>
    <t>(*4) Nerozpočtují se platy učitelů, pouze výdaje na DPP nebo DPČ osob, které bude nutné na akci zaměstnat.</t>
  </si>
  <si>
    <t>Obsah zájmové-ho vzdělávání</t>
  </si>
  <si>
    <t>z toho ze SVČ</t>
  </si>
  <si>
    <t>Úplata od účastníků akce celkem</t>
  </si>
  <si>
    <t>Výdaje na odměny z DPP, DPČ (*4)</t>
  </si>
  <si>
    <t>Odměny z DPP a DPČ hrazené ze st. přísp.</t>
  </si>
  <si>
    <t>Příjmy akce celkem</t>
  </si>
  <si>
    <t>Výdaje akce celkem</t>
  </si>
  <si>
    <t>Příjmy akce (*4)</t>
  </si>
  <si>
    <t>Odměny z DPP a DPČ hrazené z vl. zdrojů</t>
  </si>
  <si>
    <t>Pomocné výpočty</t>
  </si>
  <si>
    <t>Úplata</t>
  </si>
  <si>
    <t>Příjmy na účastníka (bez st. příspěvku) / výdaje na účastníka (bez rezervy)</t>
  </si>
  <si>
    <t>Příjmy z úplaty účastníků (*3)</t>
  </si>
  <si>
    <t>Hrazeno ze státního příspěvku</t>
  </si>
  <si>
    <t>Žáci</t>
  </si>
  <si>
    <t>Počet
žáků</t>
  </si>
  <si>
    <t>z toho ze školy</t>
  </si>
  <si>
    <t>Cestovné účastníků</t>
  </si>
  <si>
    <t>Stravné účastníků</t>
  </si>
  <si>
    <t>Ubytování účastníků</t>
  </si>
  <si>
    <r>
      <t xml:space="preserve">F51: Organizační zajištění a rozpočet akce
</t>
    </r>
    <r>
      <rPr>
        <b/>
        <sz val="12"/>
        <color indexed="12"/>
        <rFont val="Arial"/>
        <family val="2"/>
        <charset val="238"/>
      </rPr>
      <t xml:space="preserve"> (výletu, kurzu, jiné akce)</t>
    </r>
  </si>
  <si>
    <t>Obchodní akademie Vinohradská</t>
  </si>
  <si>
    <r>
      <t>F51: Organizační zajištění a rozpočet akce</t>
    </r>
    <r>
      <rPr>
        <b/>
        <sz val="14"/>
        <color indexed="12"/>
        <rFont val="Arial"/>
        <family val="2"/>
        <charset val="238"/>
      </rPr>
      <t xml:space="preserve">
</t>
    </r>
    <r>
      <rPr>
        <b/>
        <sz val="12"/>
        <color indexed="12"/>
        <rFont val="Arial"/>
        <family val="2"/>
        <charset val="238"/>
      </rPr>
      <t>pro realizaci zájmového vzdělávání</t>
    </r>
  </si>
  <si>
    <t>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</si>
</sst>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;@"/>
  </numFmts>
  <fonts count="2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6"/>
      <color indexed="12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sz val="8"/>
      <color indexed="12"/>
      <name val="Arial"/>
      <family val="2"/>
      <charset val="238"/>
    </font>
    <font>
      <b/>
      <sz val="14"/>
      <name val="Arial"/>
      <family val="2"/>
      <charset val="238"/>
    </font>
    <font>
      <b/>
      <sz val="21"/>
      <color indexed="12"/>
      <name val="Monotype Corsiva"/>
      <family val="4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6"/>
      <name val="Monotype Corsiva"/>
      <family val="4"/>
      <charset val="238"/>
    </font>
    <font>
      <b/>
      <sz val="14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63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4" fontId="3" fillId="0" borderId="1" xfId="0" applyNumberFormat="1" applyFont="1" applyBorder="1" applyAlignment="1" applyProtection="1">
      <alignment vertical="top" wrapText="1"/>
      <protection locked="0"/>
    </xf>
    <xf numFmtId="4" fontId="1" fillId="0" borderId="1" xfId="0" applyNumberFormat="1" applyFont="1" applyBorder="1" applyAlignment="1" applyProtection="1">
      <alignment vertical="top" wrapText="1"/>
      <protection locked="0"/>
    </xf>
    <xf numFmtId="4" fontId="0" fillId="0" borderId="1" xfId="0" applyNumberFormat="1" applyBorder="1" applyAlignment="1" applyProtection="1">
      <alignment vertical="top" wrapText="1"/>
      <protection locked="0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left" vertical="top" shrinkToFi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14" fontId="3" fillId="0" borderId="6" xfId="0" applyNumberFormat="1" applyFont="1" applyBorder="1" applyAlignment="1" applyProtection="1">
      <alignment horizontal="center" vertical="center" wrapText="1"/>
      <protection locked="0"/>
    </xf>
    <xf numFmtId="14" fontId="3" fillId="0" borderId="7" xfId="0" applyNumberFormat="1" applyFont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left" vertical="top" wrapText="1"/>
    </xf>
    <xf numFmtId="0" fontId="5" fillId="2" borderId="9" xfId="0" applyFont="1" applyFill="1" applyBorder="1" applyAlignment="1" applyProtection="1">
      <alignment horizontal="left" vertical="top" wrapText="1"/>
    </xf>
    <xf numFmtId="0" fontId="5" fillId="2" borderId="9" xfId="0" applyFont="1" applyFill="1" applyBorder="1" applyAlignment="1" applyProtection="1">
      <alignment vertical="top" wrapText="1"/>
    </xf>
    <xf numFmtId="0" fontId="5" fillId="2" borderId="10" xfId="0" applyFont="1" applyFill="1" applyBorder="1" applyAlignment="1" applyProtection="1">
      <alignment vertical="top" wrapText="1"/>
    </xf>
    <xf numFmtId="0" fontId="5" fillId="3" borderId="9" xfId="0" applyFont="1" applyFill="1" applyBorder="1" applyAlignment="1" applyProtection="1">
      <alignment vertical="top" wrapText="1"/>
    </xf>
    <xf numFmtId="0" fontId="5" fillId="3" borderId="11" xfId="0" applyFont="1" applyFill="1" applyBorder="1" applyAlignment="1" applyProtection="1">
      <alignment vertical="top" wrapText="1"/>
    </xf>
    <xf numFmtId="0" fontId="5" fillId="2" borderId="5" xfId="0" applyFont="1" applyFill="1" applyBorder="1" applyAlignment="1" applyProtection="1">
      <alignment horizontal="left" vertical="top" wrapText="1"/>
    </xf>
    <xf numFmtId="49" fontId="16" fillId="0" borderId="12" xfId="0" applyNumberFormat="1" applyFont="1" applyBorder="1" applyAlignment="1" applyProtection="1">
      <alignment horizontal="center" vertical="center" wrapText="1"/>
      <protection locked="0"/>
    </xf>
    <xf numFmtId="3" fontId="5" fillId="2" borderId="13" xfId="0" applyNumberFormat="1" applyFont="1" applyFill="1" applyBorder="1" applyAlignment="1" applyProtection="1">
      <alignment horizontal="center" vertical="top" wrapText="1"/>
    </xf>
    <xf numFmtId="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top" wrapText="1"/>
    </xf>
    <xf numFmtId="0" fontId="5" fillId="2" borderId="14" xfId="0" applyFont="1" applyFill="1" applyBorder="1" applyAlignment="1" applyProtection="1">
      <alignment horizontal="center" vertical="top" wrapText="1"/>
    </xf>
    <xf numFmtId="0" fontId="11" fillId="2" borderId="14" xfId="0" applyFont="1" applyFill="1" applyBorder="1" applyAlignment="1" applyProtection="1">
      <alignment horizontal="center" vertical="top" wrapText="1"/>
    </xf>
    <xf numFmtId="0" fontId="11" fillId="2" borderId="15" xfId="0" applyFont="1" applyFill="1" applyBorder="1" applyAlignment="1" applyProtection="1">
      <alignment horizontal="center" vertical="top" wrapText="1"/>
    </xf>
    <xf numFmtId="0" fontId="5" fillId="2" borderId="16" xfId="0" applyFont="1" applyFill="1" applyBorder="1" applyAlignment="1" applyProtection="1">
      <alignment horizontal="center" vertical="top" wrapText="1"/>
    </xf>
    <xf numFmtId="4" fontId="6" fillId="3" borderId="17" xfId="0" applyNumberFormat="1" applyFont="1" applyFill="1" applyBorder="1" applyAlignment="1" applyProtection="1">
      <alignment horizontal="right" vertical="top" wrapText="1"/>
    </xf>
    <xf numFmtId="4" fontId="6" fillId="3" borderId="18" xfId="0" applyNumberFormat="1" applyFont="1" applyFill="1" applyBorder="1" applyAlignment="1" applyProtection="1">
      <alignment horizontal="right" vertical="top" wrapText="1"/>
    </xf>
    <xf numFmtId="4" fontId="10" fillId="3" borderId="17" xfId="0" applyNumberFormat="1" applyFont="1" applyFill="1" applyBorder="1" applyAlignment="1" applyProtection="1">
      <alignment vertical="top" wrapText="1"/>
    </xf>
    <xf numFmtId="4" fontId="6" fillId="3" borderId="19" xfId="0" applyNumberFormat="1" applyFont="1" applyFill="1" applyBorder="1" applyAlignment="1" applyProtection="1">
      <alignment vertical="top" wrapText="1"/>
    </xf>
    <xf numFmtId="4" fontId="6" fillId="3" borderId="20" xfId="0" applyNumberFormat="1" applyFont="1" applyFill="1" applyBorder="1" applyAlignment="1" applyProtection="1">
      <alignment vertical="top" wrapText="1"/>
    </xf>
    <xf numFmtId="0" fontId="5" fillId="3" borderId="21" xfId="0" applyFont="1" applyFill="1" applyBorder="1" applyAlignment="1" applyProtection="1">
      <alignment vertical="top" wrapText="1"/>
    </xf>
    <xf numFmtId="1" fontId="6" fillId="3" borderId="22" xfId="0" applyNumberFormat="1" applyFont="1" applyFill="1" applyBorder="1" applyAlignment="1" applyProtection="1">
      <alignment horizontal="center" vertical="top" wrapText="1"/>
    </xf>
    <xf numFmtId="4" fontId="6" fillId="3" borderId="22" xfId="0" applyNumberFormat="1" applyFont="1" applyFill="1" applyBorder="1" applyAlignment="1" applyProtection="1">
      <alignment horizontal="center" vertical="top" wrapText="1"/>
    </xf>
    <xf numFmtId="10" fontId="7" fillId="3" borderId="20" xfId="0" applyNumberFormat="1" applyFont="1" applyFill="1" applyBorder="1" applyAlignment="1" applyProtection="1">
      <alignment horizontal="center" vertical="top" wrapText="1"/>
    </xf>
    <xf numFmtId="0" fontId="5" fillId="2" borderId="5" xfId="0" applyFont="1" applyFill="1" applyBorder="1" applyAlignment="1" applyProtection="1">
      <alignment horizontal="left" vertical="top" shrinkToFit="1"/>
    </xf>
    <xf numFmtId="3" fontId="6" fillId="2" borderId="4" xfId="0" applyNumberFormat="1" applyFont="1" applyFill="1" applyBorder="1" applyAlignment="1" applyProtection="1">
      <alignment horizontal="center" vertical="top" wrapText="1"/>
    </xf>
    <xf numFmtId="0" fontId="5" fillId="2" borderId="8" xfId="0" applyFont="1" applyFill="1" applyBorder="1" applyAlignment="1" applyProtection="1">
      <alignment vertical="top" wrapText="1"/>
    </xf>
    <xf numFmtId="14" fontId="10" fillId="2" borderId="14" xfId="0" applyNumberFormat="1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vertical="top" wrapText="1"/>
    </xf>
    <xf numFmtId="0" fontId="5" fillId="3" borderId="16" xfId="0" applyFont="1" applyFill="1" applyBorder="1" applyAlignment="1" applyProtection="1">
      <alignment horizontal="center" vertical="top" wrapText="1"/>
    </xf>
    <xf numFmtId="0" fontId="5" fillId="3" borderId="16" xfId="0" applyFont="1" applyFill="1" applyBorder="1" applyAlignment="1">
      <alignment horizontal="center" vertical="top" wrapText="1"/>
    </xf>
    <xf numFmtId="0" fontId="5" fillId="3" borderId="23" xfId="0" applyFont="1" applyFill="1" applyBorder="1" applyAlignment="1" applyProtection="1">
      <alignment horizontal="center" vertical="top" wrapText="1"/>
    </xf>
    <xf numFmtId="49" fontId="11" fillId="3" borderId="24" xfId="0" applyNumberFormat="1" applyFont="1" applyFill="1" applyBorder="1" applyAlignment="1" applyProtection="1">
      <alignment horizontal="center" vertical="top" wrapText="1"/>
    </xf>
    <xf numFmtId="14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4" fontId="1" fillId="0" borderId="17" xfId="0" applyNumberFormat="1" applyFont="1" applyBorder="1" applyAlignment="1" applyProtection="1">
      <alignment vertical="top" wrapText="1"/>
      <protection locked="0"/>
    </xf>
    <xf numFmtId="4" fontId="1" fillId="0" borderId="19" xfId="0" applyNumberFormat="1" applyFont="1" applyBorder="1" applyAlignment="1" applyProtection="1">
      <alignment vertical="top" wrapText="1"/>
      <protection locked="0"/>
    </xf>
    <xf numFmtId="1" fontId="3" fillId="0" borderId="25" xfId="0" applyNumberFormat="1" applyFont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left" vertical="top" wrapText="1"/>
    </xf>
    <xf numFmtId="0" fontId="5" fillId="2" borderId="16" xfId="0" applyFont="1" applyFill="1" applyBorder="1" applyAlignment="1" applyProtection="1">
      <alignment vertical="top" wrapText="1"/>
    </xf>
    <xf numFmtId="0" fontId="5" fillId="2" borderId="16" xfId="0" applyFont="1" applyFill="1" applyBorder="1" applyAlignment="1">
      <alignment vertical="top" wrapText="1"/>
    </xf>
    <xf numFmtId="49" fontId="11" fillId="2" borderId="24" xfId="0" applyNumberFormat="1" applyFont="1" applyFill="1" applyBorder="1" applyAlignment="1" applyProtection="1">
      <alignment horizontal="left" vertical="top" wrapText="1"/>
    </xf>
    <xf numFmtId="0" fontId="5" fillId="2" borderId="23" xfId="0" applyFont="1" applyFill="1" applyBorder="1" applyAlignment="1" applyProtection="1">
      <alignment vertical="top" wrapText="1"/>
    </xf>
    <xf numFmtId="4" fontId="6" fillId="2" borderId="17" xfId="0" applyNumberFormat="1" applyFont="1" applyFill="1" applyBorder="1" applyAlignment="1" applyProtection="1">
      <alignment horizontal="right" vertical="top" wrapText="1"/>
    </xf>
    <xf numFmtId="4" fontId="6" fillId="2" borderId="18" xfId="0" applyNumberFormat="1" applyFont="1" applyFill="1" applyBorder="1" applyAlignment="1" applyProtection="1">
      <alignment horizontal="right" vertical="top" wrapText="1"/>
    </xf>
    <xf numFmtId="4" fontId="10" fillId="2" borderId="17" xfId="0" applyNumberFormat="1" applyFont="1" applyFill="1" applyBorder="1" applyAlignment="1" applyProtection="1">
      <alignment vertical="top" wrapText="1"/>
    </xf>
    <xf numFmtId="0" fontId="5" fillId="2" borderId="25" xfId="0" applyFont="1" applyFill="1" applyBorder="1" applyAlignment="1" applyProtection="1">
      <alignment vertical="top" wrapText="1"/>
    </xf>
    <xf numFmtId="4" fontId="6" fillId="2" borderId="20" xfId="0" applyNumberFormat="1" applyFont="1" applyFill="1" applyBorder="1" applyAlignment="1" applyProtection="1">
      <alignment vertical="top" wrapText="1"/>
    </xf>
    <xf numFmtId="10" fontId="7" fillId="2" borderId="20" xfId="0" applyNumberFormat="1" applyFont="1" applyFill="1" applyBorder="1" applyAlignment="1" applyProtection="1">
      <alignment horizontal="center" vertical="top" wrapText="1"/>
    </xf>
    <xf numFmtId="4" fontId="6" fillId="2" borderId="19" xfId="0" applyNumberFormat="1" applyFont="1" applyFill="1" applyBorder="1" applyAlignment="1" applyProtection="1">
      <alignment vertical="top" wrapText="1"/>
    </xf>
    <xf numFmtId="4" fontId="10" fillId="2" borderId="1" xfId="0" applyNumberFormat="1" applyFont="1" applyFill="1" applyBorder="1" applyAlignment="1" applyProtection="1">
      <alignment vertical="top" wrapText="1"/>
    </xf>
    <xf numFmtId="4" fontId="6" fillId="2" borderId="1" xfId="0" applyNumberFormat="1" applyFont="1" applyFill="1" applyBorder="1" applyAlignment="1" applyProtection="1">
      <alignment vertical="top" wrapText="1"/>
    </xf>
    <xf numFmtId="4" fontId="3" fillId="0" borderId="19" xfId="0" applyNumberFormat="1" applyFont="1" applyBorder="1" applyAlignment="1" applyProtection="1">
      <alignment vertical="top" wrapText="1"/>
      <protection locked="0"/>
    </xf>
    <xf numFmtId="4" fontId="0" fillId="0" borderId="26" xfId="0" applyNumberFormat="1" applyBorder="1" applyAlignment="1" applyProtection="1">
      <alignment vertical="top" wrapText="1"/>
      <protection locked="0"/>
    </xf>
    <xf numFmtId="0" fontId="2" fillId="0" borderId="27" xfId="0" applyFont="1" applyBorder="1" applyAlignment="1" applyProtection="1">
      <alignment horizontal="left" vertical="top" shrinkToFit="1"/>
      <protection locked="0"/>
    </xf>
    <xf numFmtId="4" fontId="2" fillId="0" borderId="13" xfId="0" applyNumberFormat="1" applyFont="1" applyBorder="1" applyAlignment="1" applyProtection="1">
      <alignment vertical="top" wrapText="1"/>
      <protection locked="0"/>
    </xf>
    <xf numFmtId="3" fontId="2" fillId="0" borderId="13" xfId="0" applyNumberFormat="1" applyFont="1" applyBorder="1" applyAlignment="1" applyProtection="1">
      <alignment horizontal="center" vertical="top" wrapText="1"/>
      <protection locked="0"/>
    </xf>
    <xf numFmtId="4" fontId="2" fillId="0" borderId="12" xfId="0" applyNumberFormat="1" applyFont="1" applyBorder="1" applyAlignment="1" applyProtection="1">
      <alignment vertical="top" wrapText="1"/>
      <protection locked="0"/>
    </xf>
    <xf numFmtId="3" fontId="2" fillId="0" borderId="12" xfId="0" applyNumberFormat="1" applyFont="1" applyBorder="1" applyAlignment="1" applyProtection="1">
      <alignment horizontal="center" vertical="top" wrapText="1"/>
      <protection locked="0"/>
    </xf>
    <xf numFmtId="0" fontId="2" fillId="0" borderId="28" xfId="0" applyFont="1" applyBorder="1" applyAlignment="1" applyProtection="1">
      <alignment horizontal="left" vertical="top" shrinkToFit="1"/>
      <protection locked="0"/>
    </xf>
    <xf numFmtId="4" fontId="2" fillId="0" borderId="29" xfId="0" applyNumberFormat="1" applyFont="1" applyBorder="1" applyAlignment="1" applyProtection="1">
      <alignment vertical="top" wrapText="1"/>
      <protection locked="0"/>
    </xf>
    <xf numFmtId="3" fontId="2" fillId="0" borderId="29" xfId="0" applyNumberFormat="1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vertical="top" shrinkToFit="1"/>
      <protection locked="0"/>
    </xf>
    <xf numFmtId="0" fontId="2" fillId="0" borderId="28" xfId="0" applyFont="1" applyBorder="1" applyAlignment="1" applyProtection="1">
      <alignment vertical="top" shrinkToFit="1"/>
      <protection locked="0"/>
    </xf>
    <xf numFmtId="0" fontId="2" fillId="0" borderId="30" xfId="0" applyFont="1" applyBorder="1" applyAlignment="1" applyProtection="1">
      <alignment vertical="top" shrinkToFit="1"/>
      <protection locked="0"/>
    </xf>
    <xf numFmtId="0" fontId="2" fillId="0" borderId="31" xfId="0" applyFont="1" applyBorder="1" applyAlignment="1" applyProtection="1">
      <alignment vertical="top" shrinkToFit="1"/>
      <protection locked="0"/>
    </xf>
    <xf numFmtId="0" fontId="2" fillId="0" borderId="32" xfId="0" applyFont="1" applyBorder="1" applyAlignment="1" applyProtection="1">
      <alignment vertical="top" shrinkToFi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28" xfId="0" applyFont="1" applyBorder="1" applyAlignment="1" applyProtection="1">
      <alignment vertical="top" wrapText="1"/>
      <protection locked="0"/>
    </xf>
    <xf numFmtId="0" fontId="1" fillId="0" borderId="4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Fill="1" applyBorder="1" applyAlignment="1" applyProtection="1">
      <alignment horizontal="center" vertical="top" wrapText="1"/>
      <protection locked="0"/>
    </xf>
    <xf numFmtId="164" fontId="1" fillId="0" borderId="2" xfId="0" applyNumberFormat="1" applyFont="1" applyBorder="1" applyAlignment="1" applyProtection="1">
      <alignment horizontal="center" vertical="top" wrapText="1"/>
      <protection locked="0"/>
    </xf>
    <xf numFmtId="0" fontId="18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13" fillId="0" borderId="0" xfId="0" applyFont="1" applyAlignment="1" applyProtection="1">
      <alignment horizontal="center" wrapText="1"/>
      <protection locked="0"/>
    </xf>
    <xf numFmtId="49" fontId="3" fillId="0" borderId="48" xfId="0" applyNumberFormat="1" applyFont="1" applyBorder="1" applyAlignment="1" applyProtection="1">
      <alignment horizontal="left" vertical="top" wrapText="1"/>
      <protection locked="0"/>
    </xf>
    <xf numFmtId="49" fontId="3" fillId="0" borderId="40" xfId="0" applyNumberFormat="1" applyFont="1" applyBorder="1" applyAlignment="1" applyProtection="1">
      <alignment horizontal="left" vertical="top" wrapText="1"/>
      <protection locked="0"/>
    </xf>
    <xf numFmtId="49" fontId="3" fillId="0" borderId="49" xfId="0" applyNumberFormat="1" applyFont="1" applyBorder="1" applyAlignment="1" applyProtection="1">
      <alignment horizontal="left" vertical="top" wrapText="1"/>
      <protection locked="0"/>
    </xf>
    <xf numFmtId="49" fontId="12" fillId="0" borderId="48" xfId="0" applyNumberFormat="1" applyFont="1" applyBorder="1" applyAlignment="1" applyProtection="1">
      <alignment horizontal="left" vertical="top" wrapText="1"/>
      <protection locked="0"/>
    </xf>
    <xf numFmtId="49" fontId="12" fillId="0" borderId="40" xfId="0" applyNumberFormat="1" applyFont="1" applyBorder="1" applyAlignment="1" applyProtection="1">
      <alignment horizontal="left" vertical="top" wrapText="1"/>
      <protection locked="0"/>
    </xf>
    <xf numFmtId="49" fontId="12" fillId="0" borderId="49" xfId="0" applyNumberFormat="1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49" fontId="3" fillId="0" borderId="6" xfId="0" applyNumberFormat="1" applyFont="1" applyBorder="1" applyAlignment="1" applyProtection="1">
      <alignment horizontal="left" vertical="top" wrapText="1"/>
      <protection locked="0"/>
    </xf>
    <xf numFmtId="49" fontId="3" fillId="0" borderId="3" xfId="0" applyNumberFormat="1" applyFont="1" applyBorder="1" applyAlignment="1" applyProtection="1">
      <alignment horizontal="left" vertical="top" wrapText="1"/>
      <protection locked="0"/>
    </xf>
    <xf numFmtId="0" fontId="7" fillId="2" borderId="47" xfId="0" applyFont="1" applyFill="1" applyBorder="1" applyAlignment="1" applyProtection="1">
      <alignment horizontal="center" vertical="center" wrapText="1"/>
    </xf>
    <xf numFmtId="0" fontId="9" fillId="2" borderId="50" xfId="0" applyFont="1" applyFill="1" applyBorder="1" applyAlignment="1" applyProtection="1">
      <alignment horizontal="right" vertical="top" wrapText="1"/>
    </xf>
    <xf numFmtId="0" fontId="9" fillId="2" borderId="51" xfId="0" applyFont="1" applyFill="1" applyBorder="1" applyAlignment="1" applyProtection="1">
      <alignment horizontal="right" vertical="top" wrapText="1"/>
    </xf>
    <xf numFmtId="0" fontId="5" fillId="2" borderId="5" xfId="0" applyFont="1" applyFill="1" applyBorder="1" applyAlignment="1" applyProtection="1">
      <alignment horizontal="left" vertical="top" shrinkToFit="1"/>
    </xf>
    <xf numFmtId="0" fontId="5" fillId="2" borderId="12" xfId="0" applyFont="1" applyFill="1" applyBorder="1" applyAlignment="1" applyProtection="1">
      <alignment horizontal="left" vertical="top" shrinkToFit="1"/>
    </xf>
    <xf numFmtId="0" fontId="7" fillId="2" borderId="52" xfId="0" applyFont="1" applyFill="1" applyBorder="1" applyAlignment="1" applyProtection="1">
      <alignment horizontal="center" vertical="center" wrapText="1"/>
    </xf>
    <xf numFmtId="0" fontId="7" fillId="2" borderId="50" xfId="0" applyFont="1" applyFill="1" applyBorder="1" applyAlignment="1" applyProtection="1">
      <alignment horizontal="center" vertical="center" wrapText="1"/>
    </xf>
    <xf numFmtId="0" fontId="7" fillId="2" borderId="53" xfId="0" applyFont="1" applyFill="1" applyBorder="1" applyAlignment="1" applyProtection="1">
      <alignment horizontal="center" vertical="center" wrapText="1"/>
    </xf>
    <xf numFmtId="0" fontId="5" fillId="2" borderId="30" xfId="0" applyFont="1" applyFill="1" applyBorder="1" applyAlignment="1" applyProtection="1">
      <alignment horizontal="left" vertical="top" wrapText="1"/>
    </xf>
    <xf numFmtId="0" fontId="5" fillId="2" borderId="13" xfId="0" applyFont="1" applyFill="1" applyBorder="1" applyAlignment="1" applyProtection="1">
      <alignment horizontal="left" vertical="top" wrapText="1"/>
    </xf>
    <xf numFmtId="0" fontId="5" fillId="2" borderId="25" xfId="0" applyFont="1" applyFill="1" applyBorder="1" applyAlignment="1" applyProtection="1">
      <alignment horizontal="left" vertical="top" wrapText="1"/>
    </xf>
    <xf numFmtId="0" fontId="5" fillId="2" borderId="31" xfId="0" applyFont="1" applyFill="1" applyBorder="1" applyAlignment="1" applyProtection="1">
      <alignment horizontal="left" vertical="top" wrapText="1"/>
    </xf>
    <xf numFmtId="0" fontId="4" fillId="4" borderId="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10" fillId="2" borderId="47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5" fillId="2" borderId="23" xfId="0" applyFont="1" applyFill="1" applyBorder="1" applyAlignment="1" applyProtection="1">
      <alignment horizontal="left" vertical="top" wrapText="1"/>
    </xf>
    <xf numFmtId="0" fontId="5" fillId="2" borderId="6" xfId="0" applyFont="1" applyFill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5" fillId="2" borderId="39" xfId="0" applyFont="1" applyFill="1" applyBorder="1" applyAlignment="1" applyProtection="1">
      <alignment horizontal="left" vertical="top" wrapText="1"/>
    </xf>
    <xf numFmtId="0" fontId="5" fillId="2" borderId="40" xfId="0" applyFont="1" applyFill="1" applyBorder="1" applyAlignment="1" applyProtection="1">
      <alignment horizontal="left" vertical="top" wrapText="1"/>
    </xf>
    <xf numFmtId="49" fontId="3" fillId="0" borderId="41" xfId="0" applyNumberFormat="1" applyFont="1" applyBorder="1" applyAlignment="1" applyProtection="1">
      <alignment horizontal="left" vertical="top" wrapText="1"/>
      <protection locked="0"/>
    </xf>
    <xf numFmtId="49" fontId="3" fillId="0" borderId="42" xfId="0" applyNumberFormat="1" applyFont="1" applyBorder="1" applyAlignment="1" applyProtection="1">
      <alignment horizontal="left" vertical="top" wrapText="1"/>
      <protection locked="0"/>
    </xf>
    <xf numFmtId="0" fontId="11" fillId="2" borderId="45" xfId="0" applyFont="1" applyFill="1" applyBorder="1" applyAlignment="1" applyProtection="1">
      <alignment horizontal="left" vertical="top" wrapText="1"/>
    </xf>
    <xf numFmtId="0" fontId="11" fillId="2" borderId="46" xfId="0" applyFont="1" applyFill="1" applyBorder="1" applyAlignment="1" applyProtection="1">
      <alignment horizontal="left" vertical="top" wrapText="1"/>
    </xf>
    <xf numFmtId="0" fontId="11" fillId="2" borderId="30" xfId="0" applyFont="1" applyFill="1" applyBorder="1" applyAlignment="1" applyProtection="1">
      <alignment horizontal="left" vertical="top" wrapText="1"/>
    </xf>
    <xf numFmtId="0" fontId="2" fillId="0" borderId="25" xfId="0" applyFont="1" applyBorder="1" applyAlignment="1" applyProtection="1">
      <alignment horizontal="left" vertical="top" shrinkToFit="1"/>
      <protection locked="0"/>
    </xf>
    <xf numFmtId="0" fontId="2" fillId="0" borderId="31" xfId="0" applyFont="1" applyBorder="1" applyAlignment="1" applyProtection="1">
      <alignment horizontal="left" vertical="top" shrinkToFit="1"/>
      <protection locked="0"/>
    </xf>
    <xf numFmtId="0" fontId="7" fillId="2" borderId="54" xfId="0" applyFont="1" applyFill="1" applyBorder="1" applyAlignment="1" applyProtection="1">
      <alignment horizontal="center" vertical="center" wrapText="1"/>
    </xf>
    <xf numFmtId="0" fontId="7" fillId="2" borderId="55" xfId="0" applyFont="1" applyFill="1" applyBorder="1" applyAlignment="1" applyProtection="1">
      <alignment horizontal="center" vertical="center" wrapText="1"/>
    </xf>
    <xf numFmtId="0" fontId="7" fillId="2" borderId="56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left" vertical="top" shrinkToFit="1"/>
      <protection locked="0"/>
    </xf>
    <xf numFmtId="0" fontId="2" fillId="0" borderId="31" xfId="0" applyFont="1" applyFill="1" applyBorder="1" applyAlignment="1" applyProtection="1">
      <alignment horizontal="left" vertical="top" shrinkToFit="1"/>
      <protection locked="0"/>
    </xf>
    <xf numFmtId="0" fontId="5" fillId="0" borderId="35" xfId="0" applyFont="1" applyFill="1" applyBorder="1" applyAlignment="1" applyProtection="1">
      <alignment horizontal="left" vertical="top" shrinkToFit="1"/>
      <protection locked="0"/>
    </xf>
    <xf numFmtId="0" fontId="5" fillId="0" borderId="25" xfId="0" applyFont="1" applyFill="1" applyBorder="1" applyAlignment="1" applyProtection="1">
      <alignment horizontal="left" vertical="top" shrinkToFit="1"/>
      <protection locked="0"/>
    </xf>
    <xf numFmtId="0" fontId="5" fillId="0" borderId="31" xfId="0" applyFont="1" applyFill="1" applyBorder="1" applyAlignment="1" applyProtection="1">
      <alignment horizontal="left" vertical="top" shrinkToFit="1"/>
      <protection locked="0"/>
    </xf>
    <xf numFmtId="0" fontId="5" fillId="0" borderId="36" xfId="0" applyFont="1" applyFill="1" applyBorder="1" applyAlignment="1" applyProtection="1">
      <alignment horizontal="left" vertical="top" shrinkToFit="1"/>
      <protection locked="0"/>
    </xf>
    <xf numFmtId="0" fontId="5" fillId="0" borderId="37" xfId="0" applyFont="1" applyFill="1" applyBorder="1" applyAlignment="1" applyProtection="1">
      <alignment horizontal="left" vertical="top" shrinkToFit="1"/>
      <protection locked="0"/>
    </xf>
    <xf numFmtId="0" fontId="5" fillId="0" borderId="38" xfId="0" applyFont="1" applyFill="1" applyBorder="1" applyAlignment="1" applyProtection="1">
      <alignment horizontal="left" vertical="top" shrinkToFit="1"/>
      <protection locked="0"/>
    </xf>
    <xf numFmtId="0" fontId="2" fillId="0" borderId="35" xfId="0" applyFont="1" applyBorder="1" applyAlignment="1" applyProtection="1">
      <alignment horizontal="left" vertical="top" shrinkToFit="1"/>
      <protection locked="0"/>
    </xf>
    <xf numFmtId="49" fontId="2" fillId="0" borderId="5" xfId="0" applyNumberFormat="1" applyFont="1" applyBorder="1" applyAlignment="1" applyProtection="1">
      <alignment horizontal="left" vertical="top" shrinkToFit="1"/>
      <protection locked="0"/>
    </xf>
    <xf numFmtId="49" fontId="2" fillId="0" borderId="12" xfId="0" applyNumberFormat="1" applyFont="1" applyBorder="1" applyAlignment="1" applyProtection="1">
      <alignment horizontal="left" vertical="top" shrinkToFit="1"/>
      <protection locked="0"/>
    </xf>
    <xf numFmtId="0" fontId="2" fillId="4" borderId="0" xfId="0" applyFont="1" applyFill="1" applyBorder="1" applyAlignment="1">
      <alignment horizontal="center" vertical="top" wrapText="1"/>
    </xf>
    <xf numFmtId="0" fontId="8" fillId="2" borderId="43" xfId="0" applyFont="1" applyFill="1" applyBorder="1" applyAlignment="1" applyProtection="1">
      <alignment horizontal="right" vertical="top" wrapText="1"/>
    </xf>
    <xf numFmtId="0" fontId="8" fillId="2" borderId="7" xfId="0" applyFont="1" applyFill="1" applyBorder="1" applyAlignment="1" applyProtection="1">
      <alignment horizontal="right" vertical="top" wrapText="1"/>
    </xf>
    <xf numFmtId="0" fontId="5" fillId="2" borderId="38" xfId="0" applyFont="1" applyFill="1" applyBorder="1" applyAlignment="1" applyProtection="1">
      <alignment horizontal="left" vertical="top" wrapText="1"/>
    </xf>
    <xf numFmtId="0" fontId="5" fillId="2" borderId="44" xfId="0" applyFont="1" applyFill="1" applyBorder="1" applyAlignment="1" applyProtection="1">
      <alignment horizontal="left" vertical="top" wrapText="1"/>
    </xf>
    <xf numFmtId="0" fontId="9" fillId="2" borderId="11" xfId="0" applyFont="1" applyFill="1" applyBorder="1" applyAlignment="1" applyProtection="1">
      <alignment horizontal="right" vertical="top" wrapText="1"/>
    </xf>
    <xf numFmtId="0" fontId="9" fillId="2" borderId="7" xfId="0" applyFont="1" applyFill="1" applyBorder="1" applyAlignment="1" applyProtection="1">
      <alignment horizontal="right" vertical="top" wrapText="1"/>
    </xf>
    <xf numFmtId="0" fontId="6" fillId="0" borderId="6" xfId="0" applyFont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Border="1" applyAlignment="1" applyProtection="1">
      <alignment horizontal="left" vertical="top" shrinkToFit="1"/>
      <protection locked="0"/>
    </xf>
    <xf numFmtId="49" fontId="2" fillId="0" borderId="34" xfId="0" applyNumberFormat="1" applyFont="1" applyBorder="1" applyAlignment="1" applyProtection="1">
      <alignment horizontal="left" vertical="top" shrinkToFi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vertical="top" wrapText="1"/>
    </xf>
    <xf numFmtId="0" fontId="3" fillId="2" borderId="20" xfId="0" applyFont="1" applyFill="1" applyBorder="1" applyAlignment="1" applyProtection="1">
      <alignment vertical="top" wrapText="1"/>
    </xf>
    <xf numFmtId="0" fontId="10" fillId="2" borderId="14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left" vertical="top" wrapText="1"/>
    </xf>
    <xf numFmtId="0" fontId="3" fillId="2" borderId="15" xfId="0" applyFont="1" applyFill="1" applyBorder="1" applyAlignment="1" applyProtection="1">
      <alignment horizontal="left" vertical="top" wrapText="1"/>
    </xf>
    <xf numFmtId="0" fontId="3" fillId="2" borderId="6" xfId="0" applyFont="1" applyFill="1" applyBorder="1" applyAlignment="1" applyProtection="1">
      <alignment horizontal="left" vertical="top" wrapText="1"/>
    </xf>
    <xf numFmtId="0" fontId="3" fillId="2" borderId="3" xfId="0" applyFont="1" applyFill="1" applyBorder="1" applyAlignment="1" applyProtection="1">
      <alignment horizontal="left" vertical="top" wrapText="1"/>
    </xf>
    <xf numFmtId="0" fontId="5" fillId="2" borderId="35" xfId="0" applyFont="1" applyFill="1" applyBorder="1" applyAlignment="1" applyProtection="1">
      <alignment horizontal="left" vertical="top" wrapText="1"/>
    </xf>
    <xf numFmtId="0" fontId="4" fillId="4" borderId="55" xfId="0" applyFont="1" applyFill="1" applyBorder="1" applyAlignment="1">
      <alignment horizontal="center" vertical="center" wrapText="1"/>
    </xf>
    <xf numFmtId="49" fontId="17" fillId="0" borderId="35" xfId="0" applyNumberFormat="1" applyFont="1" applyBorder="1" applyAlignment="1" applyProtection="1">
      <alignment horizontal="left" vertical="top" shrinkToFit="1"/>
      <protection locked="0"/>
    </xf>
    <xf numFmtId="49" fontId="17" fillId="0" borderId="25" xfId="0" applyNumberFormat="1" applyFont="1" applyBorder="1" applyAlignment="1" applyProtection="1">
      <alignment horizontal="left" vertical="top" shrinkToFit="1"/>
      <protection locked="0"/>
    </xf>
    <xf numFmtId="49" fontId="17" fillId="0" borderId="31" xfId="0" applyNumberFormat="1" applyFont="1" applyBorder="1" applyAlignment="1" applyProtection="1">
      <alignment horizontal="left" vertical="top" shrinkToFit="1"/>
      <protection locked="0"/>
    </xf>
    <xf numFmtId="0" fontId="5" fillId="3" borderId="60" xfId="0" applyFont="1" applyFill="1" applyBorder="1" applyAlignment="1" applyProtection="1">
      <alignment horizontal="center" vertical="top" wrapText="1"/>
    </xf>
    <xf numFmtId="0" fontId="5" fillId="3" borderId="61" xfId="0" applyFont="1" applyFill="1" applyBorder="1" applyAlignment="1" applyProtection="1">
      <alignment horizontal="center" vertical="top" wrapText="1"/>
    </xf>
    <xf numFmtId="0" fontId="5" fillId="3" borderId="62" xfId="0" applyFont="1" applyFill="1" applyBorder="1" applyAlignment="1" applyProtection="1">
      <alignment horizontal="left" vertical="top" wrapText="1"/>
    </xf>
    <xf numFmtId="0" fontId="5" fillId="3" borderId="43" xfId="0" applyFont="1" applyFill="1" applyBorder="1" applyAlignment="1" applyProtection="1">
      <alignment horizontal="left" vertical="top" wrapText="1"/>
    </xf>
    <xf numFmtId="0" fontId="5" fillId="3" borderId="59" xfId="0" applyFont="1" applyFill="1" applyBorder="1" applyAlignment="1" applyProtection="1">
      <alignment horizontal="center" vertical="top" wrapText="1"/>
    </xf>
    <xf numFmtId="0" fontId="5" fillId="3" borderId="23" xfId="0" applyFont="1" applyFill="1" applyBorder="1" applyAlignment="1" applyProtection="1">
      <alignment horizontal="center" vertical="top" wrapText="1"/>
    </xf>
    <xf numFmtId="0" fontId="5" fillId="3" borderId="39" xfId="0" applyFont="1" applyFill="1" applyBorder="1" applyAlignment="1" applyProtection="1">
      <alignment horizontal="left" vertical="top" wrapText="1"/>
    </xf>
    <xf numFmtId="0" fontId="5" fillId="3" borderId="40" xfId="0" applyFont="1" applyFill="1" applyBorder="1" applyAlignment="1" applyProtection="1">
      <alignment horizontal="left" vertical="top" wrapText="1"/>
    </xf>
    <xf numFmtId="0" fontId="5" fillId="3" borderId="23" xfId="0" applyFont="1" applyFill="1" applyBorder="1" applyAlignment="1" applyProtection="1">
      <alignment horizontal="left" vertical="top" wrapText="1"/>
    </xf>
    <xf numFmtId="0" fontId="11" fillId="3" borderId="5" xfId="0" applyFont="1" applyFill="1" applyBorder="1" applyAlignment="1" applyProtection="1">
      <alignment horizontal="left" vertical="top" shrinkToFit="1"/>
    </xf>
    <xf numFmtId="0" fontId="11" fillId="3" borderId="12" xfId="0" applyFont="1" applyFill="1" applyBorder="1" applyAlignment="1" applyProtection="1">
      <alignment horizontal="left" vertical="top" shrinkToFit="1"/>
    </xf>
    <xf numFmtId="0" fontId="8" fillId="3" borderId="43" xfId="0" applyFont="1" applyFill="1" applyBorder="1" applyAlignment="1" applyProtection="1">
      <alignment horizontal="right" vertical="top" wrapText="1"/>
    </xf>
    <xf numFmtId="0" fontId="8" fillId="3" borderId="7" xfId="0" applyFont="1" applyFill="1" applyBorder="1" applyAlignment="1" applyProtection="1">
      <alignment horizontal="right" vertical="top" wrapText="1"/>
    </xf>
    <xf numFmtId="0" fontId="9" fillId="3" borderId="11" xfId="0" applyFont="1" applyFill="1" applyBorder="1" applyAlignment="1" applyProtection="1">
      <alignment horizontal="right" vertical="top" wrapText="1"/>
    </xf>
    <xf numFmtId="0" fontId="9" fillId="3" borderId="7" xfId="0" applyFont="1" applyFill="1" applyBorder="1" applyAlignment="1" applyProtection="1">
      <alignment horizontal="right" vertical="top" wrapText="1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5" fillId="3" borderId="38" xfId="0" applyFont="1" applyFill="1" applyBorder="1" applyAlignment="1" applyProtection="1">
      <alignment horizontal="left" vertical="top" wrapText="1"/>
    </xf>
    <xf numFmtId="0" fontId="5" fillId="3" borderId="44" xfId="0" applyFont="1" applyFill="1" applyBorder="1" applyAlignment="1" applyProtection="1">
      <alignment horizontal="left" vertical="top" wrapText="1"/>
    </xf>
    <xf numFmtId="49" fontId="17" fillId="0" borderId="36" xfId="0" applyNumberFormat="1" applyFont="1" applyBorder="1" applyAlignment="1" applyProtection="1">
      <alignment horizontal="left" vertical="top" shrinkToFit="1"/>
      <protection locked="0"/>
    </xf>
    <xf numFmtId="49" fontId="17" fillId="0" borderId="37" xfId="0" applyNumberFormat="1" applyFont="1" applyBorder="1" applyAlignment="1" applyProtection="1">
      <alignment horizontal="left" vertical="top" shrinkToFit="1"/>
      <protection locked="0"/>
    </xf>
    <xf numFmtId="49" fontId="17" fillId="0" borderId="38" xfId="0" applyNumberFormat="1" applyFont="1" applyBorder="1" applyAlignment="1" applyProtection="1">
      <alignment horizontal="left" vertical="top" shrinkToFi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7" fillId="3" borderId="54" xfId="0" applyFont="1" applyFill="1" applyBorder="1" applyAlignment="1" applyProtection="1">
      <alignment horizontal="center" vertical="center" wrapText="1"/>
    </xf>
    <xf numFmtId="0" fontId="7" fillId="3" borderId="55" xfId="0" applyFont="1" applyFill="1" applyBorder="1" applyAlignment="1" applyProtection="1">
      <alignment horizontal="center" vertical="center" wrapText="1"/>
    </xf>
    <xf numFmtId="0" fontId="7" fillId="3" borderId="56" xfId="0" applyFont="1" applyFill="1" applyBorder="1" applyAlignment="1" applyProtection="1">
      <alignment horizontal="center" vertical="center" wrapText="1"/>
    </xf>
    <xf numFmtId="49" fontId="11" fillId="2" borderId="35" xfId="0" applyNumberFormat="1" applyFont="1" applyFill="1" applyBorder="1" applyAlignment="1" applyProtection="1">
      <alignment horizontal="left" vertical="top" shrinkToFit="1"/>
    </xf>
    <xf numFmtId="49" fontId="11" fillId="2" borderId="25" xfId="0" applyNumberFormat="1" applyFont="1" applyFill="1" applyBorder="1" applyAlignment="1" applyProtection="1">
      <alignment horizontal="left" vertical="top" shrinkToFit="1"/>
    </xf>
    <xf numFmtId="49" fontId="11" fillId="2" borderId="31" xfId="0" applyNumberFormat="1" applyFont="1" applyFill="1" applyBorder="1" applyAlignment="1" applyProtection="1">
      <alignment horizontal="left" vertical="top" shrinkToFit="1"/>
    </xf>
    <xf numFmtId="0" fontId="11" fillId="3" borderId="57" xfId="0" applyFont="1" applyFill="1" applyBorder="1" applyAlignment="1" applyProtection="1">
      <alignment horizontal="left" vertical="top" shrinkToFit="1"/>
    </xf>
    <xf numFmtId="0" fontId="11" fillId="3" borderId="58" xfId="0" applyFont="1" applyFill="1" applyBorder="1" applyAlignment="1" applyProtection="1">
      <alignment horizontal="left" vertical="top" shrinkToFit="1"/>
    </xf>
  </cellXfs>
  <cellStyles count="1">
    <cellStyle name="Normální" xfId="0" builtinId="0"/>
  </cellStyles>
  <dxfs count="9">
    <dxf>
      <font>
        <strike/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  <dxf>
      <font>
        <strike/>
        <condense val="0"/>
        <extend val="0"/>
        <color indexed="10"/>
      </font>
      <fill>
        <patternFill patternType="none">
          <bgColor indexed="65"/>
        </patternFill>
      </fill>
    </dxf>
    <dxf>
      <font>
        <strike/>
        <condense val="0"/>
        <extend val="0"/>
        <color indexed="10"/>
      </font>
      <fill>
        <patternFill patternType="none">
          <bgColor indexed="65"/>
        </patternFill>
      </fill>
    </dxf>
    <dxf>
      <font>
        <strike/>
        <condense val="0"/>
        <extend val="0"/>
        <color indexed="10"/>
      </font>
      <fill>
        <patternFill patternType="none">
          <bgColor indexed="65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showRowColHeaders="0" zoomScale="130" workbookViewId="0">
      <selection activeCell="H3" sqref="H3"/>
    </sheetView>
  </sheetViews>
  <sheetFormatPr defaultColWidth="0" defaultRowHeight="12.75" zeroHeight="1" x14ac:dyDescent="0.2"/>
  <cols>
    <col min="1" max="1" width="12.7109375" style="2" customWidth="1"/>
    <col min="2" max="2" width="10.7109375" style="3" customWidth="1"/>
    <col min="3" max="3" width="9.7109375" style="2" customWidth="1"/>
    <col min="4" max="4" width="10.7109375" style="1" customWidth="1"/>
    <col min="5" max="5" width="12.7109375" style="1" customWidth="1"/>
    <col min="6" max="6" width="10.7109375" style="1" customWidth="1"/>
    <col min="7" max="7" width="9.7109375" style="2" customWidth="1"/>
    <col min="8" max="8" width="10.7109375" style="1" customWidth="1"/>
    <col min="9" max="9" width="9.140625" style="1" customWidth="1"/>
    <col min="10" max="16384" width="0" style="1" hidden="1"/>
  </cols>
  <sheetData>
    <row r="1" spans="1:8" ht="24.95" customHeight="1" x14ac:dyDescent="0.45">
      <c r="A1" s="92" t="s">
        <v>39</v>
      </c>
      <c r="B1" s="92"/>
      <c r="C1" s="92"/>
      <c r="D1" s="92"/>
      <c r="E1" s="92"/>
      <c r="F1" s="92"/>
      <c r="G1" s="92"/>
      <c r="H1" s="92"/>
    </row>
    <row r="2" spans="1:8" ht="41.1" customHeight="1" thickBot="1" x14ac:dyDescent="0.25">
      <c r="A2" s="115" t="s">
        <v>85</v>
      </c>
      <c r="B2" s="116"/>
      <c r="C2" s="116"/>
      <c r="D2" s="116"/>
      <c r="E2" s="116"/>
      <c r="F2" s="116"/>
      <c r="G2" s="116"/>
      <c r="H2" s="116"/>
    </row>
    <row r="3" spans="1:8" ht="12.95" customHeight="1" x14ac:dyDescent="0.2">
      <c r="A3" s="15" t="s">
        <v>28</v>
      </c>
      <c r="B3" s="8"/>
      <c r="C3" s="57" t="s">
        <v>6</v>
      </c>
      <c r="D3" s="89"/>
      <c r="E3" s="57" t="s">
        <v>7</v>
      </c>
      <c r="F3" s="89"/>
      <c r="G3" s="58" t="s">
        <v>35</v>
      </c>
      <c r="H3" s="88" t="s">
        <v>86</v>
      </c>
    </row>
    <row r="4" spans="1:8" ht="18" x14ac:dyDescent="0.2">
      <c r="A4" s="16" t="s">
        <v>0</v>
      </c>
      <c r="B4" s="96"/>
      <c r="C4" s="97"/>
      <c r="D4" s="97"/>
      <c r="E4" s="97"/>
      <c r="F4" s="97"/>
      <c r="G4" s="97"/>
      <c r="H4" s="98"/>
    </row>
    <row r="5" spans="1:8" ht="23.25" customHeight="1" x14ac:dyDescent="0.2">
      <c r="A5" s="16" t="s">
        <v>42</v>
      </c>
      <c r="B5" s="93"/>
      <c r="C5" s="94"/>
      <c r="D5" s="94"/>
      <c r="E5" s="94"/>
      <c r="F5" s="94"/>
      <c r="G5" s="94"/>
      <c r="H5" s="95"/>
    </row>
    <row r="6" spans="1:8" ht="12.95" customHeight="1" x14ac:dyDescent="0.2">
      <c r="A6" s="16" t="s">
        <v>1</v>
      </c>
      <c r="B6" s="101"/>
      <c r="C6" s="101"/>
      <c r="D6" s="101"/>
      <c r="E6" s="101"/>
      <c r="F6" s="101"/>
      <c r="G6" s="101"/>
      <c r="H6" s="102"/>
    </row>
    <row r="7" spans="1:8" ht="24" customHeight="1" x14ac:dyDescent="0.2">
      <c r="A7" s="17" t="s">
        <v>63</v>
      </c>
      <c r="B7" s="101"/>
      <c r="C7" s="101"/>
      <c r="D7" s="101"/>
      <c r="E7" s="101"/>
      <c r="F7" s="101"/>
      <c r="G7" s="101"/>
      <c r="H7" s="102"/>
    </row>
    <row r="8" spans="1:8" ht="60.75" customHeight="1" x14ac:dyDescent="0.2">
      <c r="A8" s="17" t="s">
        <v>12</v>
      </c>
      <c r="B8" s="101"/>
      <c r="C8" s="101"/>
      <c r="D8" s="101"/>
      <c r="E8" s="101"/>
      <c r="F8" s="101"/>
      <c r="G8" s="101"/>
      <c r="H8" s="102"/>
    </row>
    <row r="9" spans="1:8" ht="26.1" customHeight="1" x14ac:dyDescent="0.2">
      <c r="A9" s="17" t="s">
        <v>29</v>
      </c>
      <c r="B9" s="101"/>
      <c r="C9" s="101"/>
      <c r="D9" s="101"/>
      <c r="E9" s="101"/>
      <c r="F9" s="101"/>
      <c r="G9" s="101"/>
      <c r="H9" s="102"/>
    </row>
    <row r="10" spans="1:8" ht="26.1" customHeight="1" x14ac:dyDescent="0.2">
      <c r="A10" s="17" t="s">
        <v>30</v>
      </c>
      <c r="B10" s="101"/>
      <c r="C10" s="101"/>
      <c r="D10" s="101"/>
      <c r="E10" s="101"/>
      <c r="F10" s="101"/>
      <c r="G10" s="101"/>
      <c r="H10" s="102"/>
    </row>
    <row r="11" spans="1:8" ht="26.1" customHeight="1" x14ac:dyDescent="0.2">
      <c r="A11" s="18" t="s">
        <v>31</v>
      </c>
      <c r="B11" s="126"/>
      <c r="C11" s="126"/>
      <c r="D11" s="126"/>
      <c r="E11" s="126"/>
      <c r="F11" s="126"/>
      <c r="G11" s="126"/>
      <c r="H11" s="127"/>
    </row>
    <row r="12" spans="1:8" ht="12.95" customHeight="1" x14ac:dyDescent="0.2">
      <c r="A12" s="124" t="s">
        <v>33</v>
      </c>
      <c r="B12" s="125"/>
      <c r="C12" s="121"/>
      <c r="D12" s="40">
        <f>F12+H12</f>
        <v>0</v>
      </c>
      <c r="E12" s="59" t="s">
        <v>64</v>
      </c>
      <c r="F12" s="87"/>
      <c r="G12" s="60" t="s">
        <v>34</v>
      </c>
      <c r="H12" s="9"/>
    </row>
    <row r="13" spans="1:8" ht="12.95" customHeight="1" x14ac:dyDescent="0.2">
      <c r="A13" s="17" t="s">
        <v>2</v>
      </c>
      <c r="B13" s="99"/>
      <c r="C13" s="99"/>
      <c r="D13" s="99"/>
      <c r="E13" s="123"/>
      <c r="F13" s="121" t="s">
        <v>9</v>
      </c>
      <c r="G13" s="122"/>
      <c r="H13" s="9"/>
    </row>
    <row r="14" spans="1:8" ht="26.1" customHeight="1" x14ac:dyDescent="0.2">
      <c r="A14" s="17" t="s">
        <v>38</v>
      </c>
      <c r="B14" s="99"/>
      <c r="C14" s="99"/>
      <c r="D14" s="99"/>
      <c r="E14" s="99"/>
      <c r="F14" s="99"/>
      <c r="G14" s="99"/>
      <c r="H14" s="100"/>
    </row>
    <row r="15" spans="1:8" ht="26.1" customHeight="1" thickBot="1" x14ac:dyDescent="0.25">
      <c r="A15" s="43" t="s">
        <v>8</v>
      </c>
      <c r="B15" s="119"/>
      <c r="C15" s="119"/>
      <c r="D15" s="119"/>
      <c r="E15" s="119"/>
      <c r="F15" s="119"/>
      <c r="G15" s="119"/>
      <c r="H15" s="120"/>
    </row>
    <row r="16" spans="1:8" ht="12.95" customHeight="1" thickBot="1" x14ac:dyDescent="0.25">
      <c r="A16" s="117"/>
      <c r="B16" s="117"/>
      <c r="C16" s="117"/>
      <c r="D16" s="117"/>
      <c r="E16" s="117"/>
      <c r="F16" s="117"/>
      <c r="G16" s="117"/>
      <c r="H16" s="117"/>
    </row>
    <row r="17" spans="1:8" s="4" customFormat="1" ht="12.95" customHeight="1" thickBot="1" x14ac:dyDescent="0.25">
      <c r="A17" s="103" t="s">
        <v>72</v>
      </c>
      <c r="B17" s="103"/>
      <c r="C17" s="103"/>
      <c r="D17" s="103"/>
      <c r="E17" s="109" t="str">
        <f>IF(H33&lt;0,"Ztrátová akce, opravte!","Výdaje akce ze státního příspěvku (*4)")</f>
        <v>Výdaje akce ze státního příspěvku (*4)</v>
      </c>
      <c r="F17" s="109"/>
      <c r="G17" s="109"/>
      <c r="H17" s="110"/>
    </row>
    <row r="18" spans="1:8" ht="12.95" customHeight="1" thickBot="1" x14ac:dyDescent="0.25">
      <c r="A18" s="118" t="s">
        <v>66</v>
      </c>
      <c r="B18" s="118"/>
      <c r="C18" s="118"/>
      <c r="D18" s="118"/>
      <c r="E18" s="111" t="s">
        <v>67</v>
      </c>
      <c r="F18" s="112"/>
      <c r="G18" s="112"/>
      <c r="H18" s="5"/>
    </row>
    <row r="19" spans="1:8" ht="12.95" customHeight="1" x14ac:dyDescent="0.2">
      <c r="A19" s="25" t="s">
        <v>14</v>
      </c>
      <c r="B19" s="26" t="s">
        <v>18</v>
      </c>
      <c r="C19" s="27" t="s">
        <v>15</v>
      </c>
      <c r="D19" s="28" t="s">
        <v>16</v>
      </c>
      <c r="E19" s="113" t="s">
        <v>24</v>
      </c>
      <c r="F19" s="113"/>
      <c r="G19" s="114"/>
      <c r="H19" s="5"/>
    </row>
    <row r="20" spans="1:8" ht="12.95" customHeight="1" x14ac:dyDescent="0.2">
      <c r="A20" s="72"/>
      <c r="B20" s="73"/>
      <c r="C20" s="74"/>
      <c r="D20" s="61">
        <f>B20*C20</f>
        <v>0</v>
      </c>
      <c r="E20" s="138"/>
      <c r="F20" s="139"/>
      <c r="G20" s="140"/>
      <c r="H20" s="5"/>
    </row>
    <row r="21" spans="1:8" ht="12.95" customHeight="1" thickBot="1" x14ac:dyDescent="0.25">
      <c r="A21" s="72"/>
      <c r="B21" s="73"/>
      <c r="C21" s="74"/>
      <c r="D21" s="61">
        <f>B21*C21</f>
        <v>0</v>
      </c>
      <c r="E21" s="141"/>
      <c r="F21" s="142"/>
      <c r="G21" s="143"/>
      <c r="H21" s="70"/>
    </row>
    <row r="22" spans="1:8" ht="12.95" customHeight="1" thickBot="1" x14ac:dyDescent="0.25">
      <c r="A22" s="11"/>
      <c r="B22" s="75"/>
      <c r="C22" s="76"/>
      <c r="D22" s="61">
        <f>B22*C22</f>
        <v>0</v>
      </c>
      <c r="E22" s="108" t="str">
        <f>IF(H33&lt;0,"Ztrátová akce, opravte!","Výdaje akce z úplaty a ost. zdrojů (*4)")</f>
        <v>Výdaje akce z úplaty a ost. zdrojů (*4)</v>
      </c>
      <c r="F22" s="109"/>
      <c r="G22" s="109"/>
      <c r="H22" s="110"/>
    </row>
    <row r="23" spans="1:8" ht="12.95" customHeight="1" thickBot="1" x14ac:dyDescent="0.25">
      <c r="A23" s="77"/>
      <c r="B23" s="78"/>
      <c r="C23" s="79"/>
      <c r="D23" s="62">
        <f>B23*C23</f>
        <v>0</v>
      </c>
      <c r="E23" s="111" t="s">
        <v>71</v>
      </c>
      <c r="F23" s="112"/>
      <c r="G23" s="112"/>
      <c r="H23" s="68">
        <f>SUM(D20:D23)-H18</f>
        <v>0</v>
      </c>
    </row>
    <row r="24" spans="1:8" ht="12.95" customHeight="1" thickBot="1" x14ac:dyDescent="0.25">
      <c r="A24" s="118" t="s">
        <v>75</v>
      </c>
      <c r="B24" s="118"/>
      <c r="C24" s="118"/>
      <c r="D24" s="118"/>
      <c r="E24" s="113" t="s">
        <v>24</v>
      </c>
      <c r="F24" s="113"/>
      <c r="G24" s="114"/>
      <c r="H24" s="5"/>
    </row>
    <row r="25" spans="1:8" ht="12.95" customHeight="1" x14ac:dyDescent="0.2">
      <c r="A25" s="25" t="s">
        <v>21</v>
      </c>
      <c r="B25" s="26" t="s">
        <v>73</v>
      </c>
      <c r="C25" s="27" t="s">
        <v>15</v>
      </c>
      <c r="D25" s="28" t="s">
        <v>16</v>
      </c>
      <c r="E25" s="64" t="s">
        <v>19</v>
      </c>
      <c r="F25" s="136"/>
      <c r="G25" s="137"/>
      <c r="H25" s="5"/>
    </row>
    <row r="26" spans="1:8" ht="12.95" customHeight="1" x14ac:dyDescent="0.2">
      <c r="A26" s="11"/>
      <c r="B26" s="73"/>
      <c r="C26" s="74"/>
      <c r="D26" s="61">
        <f>B26*C26</f>
        <v>0</v>
      </c>
      <c r="E26" s="64" t="s">
        <v>3</v>
      </c>
      <c r="F26" s="131"/>
      <c r="G26" s="132"/>
      <c r="H26" s="5"/>
    </row>
    <row r="27" spans="1:8" ht="12.95" customHeight="1" x14ac:dyDescent="0.2">
      <c r="A27" s="80"/>
      <c r="B27" s="75"/>
      <c r="C27" s="76"/>
      <c r="D27" s="61">
        <f>B27*C27</f>
        <v>0</v>
      </c>
      <c r="E27" s="56" t="s">
        <v>5</v>
      </c>
      <c r="F27" s="131"/>
      <c r="G27" s="132"/>
      <c r="H27" s="5"/>
    </row>
    <row r="28" spans="1:8" ht="12.95" customHeight="1" thickBot="1" x14ac:dyDescent="0.25">
      <c r="A28" s="81"/>
      <c r="B28" s="78"/>
      <c r="C28" s="79"/>
      <c r="D28" s="62">
        <f>B28*C28</f>
        <v>0</v>
      </c>
      <c r="E28" s="56" t="s">
        <v>20</v>
      </c>
      <c r="F28" s="131"/>
      <c r="G28" s="132"/>
      <c r="H28" s="5"/>
    </row>
    <row r="29" spans="1:8" ht="12.95" customHeight="1" thickBot="1" x14ac:dyDescent="0.25">
      <c r="A29" s="133" t="s">
        <v>70</v>
      </c>
      <c r="B29" s="134"/>
      <c r="C29" s="134"/>
      <c r="D29" s="135"/>
      <c r="E29" s="113" t="s">
        <v>23</v>
      </c>
      <c r="F29" s="113"/>
      <c r="G29" s="114"/>
      <c r="H29" s="6"/>
    </row>
    <row r="30" spans="1:8" ht="12.95" customHeight="1" x14ac:dyDescent="0.2">
      <c r="A30" s="106" t="s">
        <v>76</v>
      </c>
      <c r="B30" s="107"/>
      <c r="C30" s="107"/>
      <c r="D30" s="69">
        <f>SUM(H18:H21)</f>
        <v>0</v>
      </c>
      <c r="E30" s="131"/>
      <c r="F30" s="131"/>
      <c r="G30" s="132"/>
      <c r="H30" s="6"/>
    </row>
    <row r="31" spans="1:8" ht="12.95" customHeight="1" x14ac:dyDescent="0.2">
      <c r="A31" s="128" t="s">
        <v>65</v>
      </c>
      <c r="B31" s="129"/>
      <c r="C31" s="130"/>
      <c r="D31" s="63">
        <f>SUM(D26:D28)</f>
        <v>0</v>
      </c>
      <c r="E31" s="144"/>
      <c r="F31" s="131"/>
      <c r="G31" s="132"/>
      <c r="H31" s="6"/>
    </row>
    <row r="32" spans="1:8" ht="12.95" customHeight="1" x14ac:dyDescent="0.2">
      <c r="A32" s="145"/>
      <c r="B32" s="146"/>
      <c r="C32" s="146"/>
      <c r="D32" s="7"/>
      <c r="E32" s="131"/>
      <c r="F32" s="131"/>
      <c r="G32" s="132"/>
      <c r="H32" s="6"/>
    </row>
    <row r="33" spans="1:8" ht="12.95" customHeight="1" x14ac:dyDescent="0.2">
      <c r="A33" s="155"/>
      <c r="B33" s="156"/>
      <c r="C33" s="156"/>
      <c r="D33" s="71"/>
      <c r="E33" s="150" t="s">
        <v>4</v>
      </c>
      <c r="F33" s="151"/>
      <c r="G33" s="151"/>
      <c r="H33" s="67">
        <f>D34-SUM(H18:H32)</f>
        <v>0</v>
      </c>
    </row>
    <row r="34" spans="1:8" ht="12.95" customHeight="1" thickBot="1" x14ac:dyDescent="0.25">
      <c r="A34" s="152" t="s">
        <v>68</v>
      </c>
      <c r="B34" s="153"/>
      <c r="C34" s="153"/>
      <c r="D34" s="65">
        <f>SUM(D30:D33)</f>
        <v>0</v>
      </c>
      <c r="E34" s="148" t="s">
        <v>69</v>
      </c>
      <c r="F34" s="149"/>
      <c r="G34" s="149"/>
      <c r="H34" s="65">
        <f>SUM(H18:H33)</f>
        <v>0</v>
      </c>
    </row>
    <row r="35" spans="1:8" ht="12.95" customHeight="1" thickBot="1" x14ac:dyDescent="0.25">
      <c r="A35" s="104" t="s">
        <v>74</v>
      </c>
      <c r="B35" s="104"/>
      <c r="C35" s="104"/>
      <c r="D35" s="104"/>
      <c r="E35" s="104"/>
      <c r="F35" s="104"/>
      <c r="G35" s="105"/>
      <c r="H35" s="66">
        <f>IF(ISERR(SUM(D31:D33)/SUM(H23:H32)),0,SUM(D31:D33)/SUM(H23:H32))</f>
        <v>0</v>
      </c>
    </row>
    <row r="36" spans="1:8" ht="12.95" customHeight="1" thickBot="1" x14ac:dyDescent="0.25">
      <c r="A36" s="147"/>
      <c r="B36" s="147"/>
      <c r="C36" s="147"/>
      <c r="D36" s="147"/>
      <c r="E36" s="147"/>
      <c r="F36" s="147"/>
      <c r="G36" s="147"/>
      <c r="H36" s="147"/>
    </row>
    <row r="37" spans="1:8" ht="30" customHeight="1" x14ac:dyDescent="0.2">
      <c r="A37" s="41" t="s">
        <v>25</v>
      </c>
      <c r="B37" s="160" t="str">
        <f>IF(B13="","",B13)</f>
        <v/>
      </c>
      <c r="C37" s="160"/>
      <c r="D37" s="50" t="s">
        <v>10</v>
      </c>
      <c r="E37" s="42">
        <f ca="1">TODAY()</f>
        <v>44920</v>
      </c>
      <c r="F37" s="50" t="s">
        <v>11</v>
      </c>
      <c r="G37" s="161"/>
      <c r="H37" s="162"/>
    </row>
    <row r="38" spans="1:8" ht="30" customHeight="1" x14ac:dyDescent="0.2">
      <c r="A38" s="17" t="s">
        <v>26</v>
      </c>
      <c r="B38" s="154"/>
      <c r="C38" s="154"/>
      <c r="D38" s="51" t="s">
        <v>10</v>
      </c>
      <c r="E38" s="13"/>
      <c r="F38" s="51" t="s">
        <v>11</v>
      </c>
      <c r="G38" s="163"/>
      <c r="H38" s="164"/>
    </row>
    <row r="39" spans="1:8" ht="30" customHeight="1" thickBot="1" x14ac:dyDescent="0.25">
      <c r="A39" s="43" t="s">
        <v>27</v>
      </c>
      <c r="B39" s="157"/>
      <c r="C39" s="157"/>
      <c r="D39" s="52" t="s">
        <v>10</v>
      </c>
      <c r="E39" s="14"/>
      <c r="F39" s="52" t="s">
        <v>11</v>
      </c>
      <c r="G39" s="158"/>
      <c r="H39" s="159"/>
    </row>
    <row r="40" spans="1:8" x14ac:dyDescent="0.2">
      <c r="A40" s="91" t="s">
        <v>36</v>
      </c>
      <c r="B40" s="91"/>
      <c r="C40" s="91"/>
      <c r="D40" s="91"/>
      <c r="E40" s="91"/>
      <c r="F40" s="91"/>
      <c r="G40" s="91"/>
      <c r="H40" s="91"/>
    </row>
    <row r="41" spans="1:8" x14ac:dyDescent="0.2">
      <c r="A41" s="91" t="s">
        <v>32</v>
      </c>
      <c r="B41" s="91"/>
      <c r="C41" s="91"/>
      <c r="D41" s="91"/>
      <c r="E41" s="91"/>
      <c r="F41" s="91"/>
      <c r="G41" s="91"/>
      <c r="H41" s="91"/>
    </row>
    <row r="42" spans="1:8" x14ac:dyDescent="0.2">
      <c r="A42" s="91" t="s">
        <v>57</v>
      </c>
      <c r="B42" s="91"/>
      <c r="C42" s="91"/>
      <c r="D42" s="91"/>
      <c r="E42" s="91"/>
      <c r="F42" s="91"/>
      <c r="G42" s="91"/>
      <c r="H42" s="91"/>
    </row>
    <row r="43" spans="1:8" x14ac:dyDescent="0.2">
      <c r="A43" s="91" t="s">
        <v>61</v>
      </c>
      <c r="B43" s="91"/>
      <c r="C43" s="91"/>
      <c r="D43" s="91"/>
      <c r="E43" s="91"/>
      <c r="F43" s="91"/>
      <c r="G43" s="91"/>
      <c r="H43" s="91"/>
    </row>
    <row r="44" spans="1:8" ht="17.25" customHeight="1" x14ac:dyDescent="0.2">
      <c r="A44" s="90" t="str">
        <f ca="1">" RNDr. Milan Macek, CSc., 2004 -"&amp; YEAR(TODAY())</f>
        <v xml:space="preserve"> RNDr. Milan Macek, CSc., 2004 -2022</v>
      </c>
      <c r="B44" s="90"/>
      <c r="C44" s="90"/>
      <c r="D44" s="2"/>
      <c r="E44" s="2"/>
      <c r="F44" s="2"/>
      <c r="H44" s="2"/>
    </row>
    <row r="45" spans="1:8" hidden="1" x14ac:dyDescent="0.2"/>
    <row r="46" spans="1:8" hidden="1" x14ac:dyDescent="0.2"/>
    <row r="47" spans="1:8" hidden="1" x14ac:dyDescent="0.2"/>
    <row r="48" spans="1: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</sheetData>
  <sheetProtection algorithmName="SHA-512" hashValue="cyPMwotX5Fyx0q25CtovflkDL2XoTTNbMEKJE6IHwn8CCiRW6gIeeRkJu0xiKNH00ea/hnzRdhBFzzP3UZLnUw==" saltValue="fLCCIc4pVBBbmKu31eza3A==" spinCount="100000" sheet="1" objects="1" scenarios="1" selectLockedCells="1"/>
  <mergeCells count="56">
    <mergeCell ref="A32:C32"/>
    <mergeCell ref="A36:H36"/>
    <mergeCell ref="E34:G34"/>
    <mergeCell ref="E33:G33"/>
    <mergeCell ref="A41:H41"/>
    <mergeCell ref="A34:C34"/>
    <mergeCell ref="B38:C38"/>
    <mergeCell ref="E32:G32"/>
    <mergeCell ref="A33:C33"/>
    <mergeCell ref="B39:C39"/>
    <mergeCell ref="G39:H39"/>
    <mergeCell ref="B37:C37"/>
    <mergeCell ref="G37:H37"/>
    <mergeCell ref="G38:H38"/>
    <mergeCell ref="A31:C31"/>
    <mergeCell ref="E30:G30"/>
    <mergeCell ref="A29:D29"/>
    <mergeCell ref="F25:G25"/>
    <mergeCell ref="E20:G20"/>
    <mergeCell ref="E21:G21"/>
    <mergeCell ref="E31:G31"/>
    <mergeCell ref="F26:G26"/>
    <mergeCell ref="F27:G27"/>
    <mergeCell ref="F28:G28"/>
    <mergeCell ref="E29:G29"/>
    <mergeCell ref="A2:H2"/>
    <mergeCell ref="B7:H7"/>
    <mergeCell ref="A16:H16"/>
    <mergeCell ref="A24:D24"/>
    <mergeCell ref="A18:D18"/>
    <mergeCell ref="B15:H15"/>
    <mergeCell ref="B8:H8"/>
    <mergeCell ref="B9:H9"/>
    <mergeCell ref="F13:G13"/>
    <mergeCell ref="B13:E13"/>
    <mergeCell ref="E17:H17"/>
    <mergeCell ref="A12:C12"/>
    <mergeCell ref="B11:H11"/>
    <mergeCell ref="E18:G18"/>
    <mergeCell ref="E19:G19"/>
    <mergeCell ref="A44:C44"/>
    <mergeCell ref="A43:H43"/>
    <mergeCell ref="A1:H1"/>
    <mergeCell ref="B5:H5"/>
    <mergeCell ref="A40:H40"/>
    <mergeCell ref="B4:H4"/>
    <mergeCell ref="B14:H14"/>
    <mergeCell ref="B10:H10"/>
    <mergeCell ref="A42:H42"/>
    <mergeCell ref="B6:H6"/>
    <mergeCell ref="A17:D17"/>
    <mergeCell ref="A35:G35"/>
    <mergeCell ref="A30:C30"/>
    <mergeCell ref="E22:H22"/>
    <mergeCell ref="E23:G23"/>
    <mergeCell ref="E24:G24"/>
  </mergeCells>
  <phoneticPr fontId="2" type="noConversion"/>
  <conditionalFormatting sqref="A24:D24 A17:D18">
    <cfRule type="cellIs" dxfId="8" priority="1" stopIfTrue="1" operator="equal">
      <formula>"Rozlište kategorie účastníků!"</formula>
    </cfRule>
  </conditionalFormatting>
  <conditionalFormatting sqref="E17:H17 E22:H22">
    <cfRule type="cellIs" dxfId="7" priority="2" stopIfTrue="1" operator="equal">
      <formula>"Ztrátová akce, opravte!"</formula>
    </cfRule>
  </conditionalFormatting>
  <conditionalFormatting sqref="H35">
    <cfRule type="cellIs" dxfId="6" priority="3" stopIfTrue="1" operator="greaterThan">
      <formula>1.8</formula>
    </cfRule>
  </conditionalFormatting>
  <conditionalFormatting sqref="D12">
    <cfRule type="expression" dxfId="5" priority="4" stopIfTrue="1">
      <formula>SUM(C26:C28)&lt;&gt;F12+H12</formula>
    </cfRule>
  </conditionalFormatting>
  <dataValidations count="15">
    <dataValidation type="whole" operator="greaterThanOrEqual" allowBlank="1" showInputMessage="1" showErrorMessage="1" errorTitle="Počet účastníků" error="Nutno zadat celé číslo" sqref="H12 F12">
      <formula1>0</formula1>
    </dataValidation>
    <dataValidation type="whole" operator="greaterThanOrEqual" allowBlank="1" showInputMessage="1" showErrorMessage="1" errorTitle="Počet vedoucích" error="Nutno zadat celé číslo" sqref="H13">
      <formula1>0</formula1>
    </dataValidation>
    <dataValidation type="decimal" operator="greaterThanOrEqual" allowBlank="1" showInputMessage="1" showErrorMessage="1" errorTitle="Výše úplaty účastníků" error="Nutno zadat číslo" sqref="B26:B28">
      <formula1>0</formula1>
    </dataValidation>
    <dataValidation type="whole" operator="greaterThanOrEqual" allowBlank="1" showInputMessage="1" showErrorMessage="1" errorTitle="Počet osob" error="Nutno zadat celé číslo" sqref="C20:C23 C26:C28">
      <formula1>0</formula1>
    </dataValidation>
    <dataValidation type="decimal" operator="greaterThanOrEqual" allowBlank="1" showInputMessage="1" showErrorMessage="1" errorTitle="Odměna" error="Nutno zadat číslo" sqref="B20:B23">
      <formula1>0</formula1>
    </dataValidation>
    <dataValidation type="decimal" operator="greaterThanOrEqual" allowBlank="1" showInputMessage="1" showErrorMessage="1" errorTitle="Výnos akce" error="Nutno zadat číslo" sqref="D30">
      <formula1>0</formula1>
    </dataValidation>
    <dataValidation type="decimal" operator="greaterThanOrEqual" allowBlank="1" showInputMessage="1" showErrorMessage="1" errorTitle="Náklad akce" error="Nutno zadat číslo" sqref="H18:H21 H23">
      <formula1>0</formula1>
    </dataValidation>
    <dataValidation type="whole" operator="greaterThanOrEqual" allowBlank="1" showInputMessage="1" showErrorMessage="1" errorTitle="Specifikace" error="Nutno zadat clé číslo" sqref="B3">
      <formula1>0</formula1>
    </dataValidation>
    <dataValidation type="date" operator="greaterThanOrEqual" allowBlank="1" showInputMessage="1" showErrorMessage="1" errorTitle="Datum" error="Nutno zapsat ve formátu datum" sqref="E38">
      <formula1>E37</formula1>
    </dataValidation>
    <dataValidation type="date" operator="greaterThanOrEqual" allowBlank="1" showInputMessage="1" showErrorMessage="1" errorTitle="Datum" error="Nutno zapsat ve formátu datum" sqref="E39">
      <formula1>E37</formula1>
    </dataValidation>
    <dataValidation type="decimal" operator="greaterThanOrEqual" allowBlank="1" showInputMessage="1" showErrorMessage="1" errorTitle="Výdaj akce" error="Nutno zadat číslo" sqref="H24:H32">
      <formula1>0</formula1>
    </dataValidation>
    <dataValidation type="decimal" operator="greaterThanOrEqual" allowBlank="1" showInputMessage="1" showErrorMessage="1" errorTitle="Příjem akce" error="Nutno zadat číslo" sqref="D32:D33">
      <formula1>0</formula1>
    </dataValidation>
    <dataValidation type="list" allowBlank="1" showInputMessage="1" showErrorMessage="1" sqref="H3">
      <formula1>"2021/2022,2022/2023,2023/2024,2024/2025"</formula1>
    </dataValidation>
    <dataValidation type="date" allowBlank="1" showInputMessage="1" showErrorMessage="1" errorTitle="Datum" error="Nutno zapsat ve formátu datum" sqref="F3">
      <formula1>DATE(LEFT(H3,4),9,1)</formula1>
      <formula2>DATE(RIGHT(H3,4),9,22)</formula2>
    </dataValidation>
    <dataValidation type="date" allowBlank="1" showInputMessage="1" showErrorMessage="1" errorTitle="Datum" error="Nutno zapsat ve formátu datum" sqref="D3">
      <formula1>DATE(LEFT(H3,4),9,1)</formula1>
      <formula2>DATE(RIGHT(H3,4),8,31)</formula2>
    </dataValidation>
  </dataValidations>
  <pageMargins left="0.98425196850393704" right="0.19685039370078741" top="0.78740157480314965" bottom="0.39370078740157483" header="0.5118110236220472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showRowColHeaders="0" tabSelected="1" zoomScale="130" workbookViewId="0">
      <selection activeCell="H3" sqref="H3"/>
    </sheetView>
  </sheetViews>
  <sheetFormatPr defaultColWidth="0" defaultRowHeight="12.75" zeroHeight="1" x14ac:dyDescent="0.2"/>
  <cols>
    <col min="1" max="1" width="12.7109375" style="2" customWidth="1"/>
    <col min="2" max="2" width="10.7109375" style="3" customWidth="1"/>
    <col min="3" max="3" width="9.7109375" style="2" customWidth="1"/>
    <col min="4" max="4" width="10.7109375" style="1" customWidth="1"/>
    <col min="5" max="5" width="12.7109375" style="1" customWidth="1"/>
    <col min="6" max="6" width="10.7109375" style="1" customWidth="1"/>
    <col min="7" max="7" width="9.7109375" style="2" customWidth="1"/>
    <col min="8" max="8" width="10.7109375" style="1" customWidth="1"/>
    <col min="9" max="9" width="9.140625" style="1" customWidth="1"/>
    <col min="10" max="16384" width="0" style="1" hidden="1"/>
  </cols>
  <sheetData>
    <row r="1" spans="1:8" ht="24.95" customHeight="1" x14ac:dyDescent="0.45">
      <c r="A1" s="92" t="s">
        <v>84</v>
      </c>
      <c r="B1" s="92"/>
      <c r="C1" s="92"/>
      <c r="D1" s="92"/>
      <c r="E1" s="92"/>
      <c r="F1" s="92"/>
      <c r="G1" s="92"/>
      <c r="H1" s="92"/>
    </row>
    <row r="2" spans="1:8" ht="41.1" customHeight="1" thickBot="1" x14ac:dyDescent="0.25">
      <c r="A2" s="166" t="s">
        <v>83</v>
      </c>
      <c r="B2" s="166"/>
      <c r="C2" s="166"/>
      <c r="D2" s="166"/>
      <c r="E2" s="166"/>
      <c r="F2" s="166"/>
      <c r="G2" s="166"/>
      <c r="H2" s="166"/>
    </row>
    <row r="3" spans="1:8" ht="12.95" customHeight="1" x14ac:dyDescent="0.2">
      <c r="A3" s="15" t="s">
        <v>28</v>
      </c>
      <c r="B3" s="8"/>
      <c r="C3" s="44" t="s">
        <v>6</v>
      </c>
      <c r="D3" s="89"/>
      <c r="E3" s="44" t="s">
        <v>7</v>
      </c>
      <c r="F3" s="89"/>
      <c r="G3" s="45" t="s">
        <v>35</v>
      </c>
      <c r="H3" s="88" t="s">
        <v>86</v>
      </c>
    </row>
    <row r="4" spans="1:8" ht="18" x14ac:dyDescent="0.2">
      <c r="A4" s="16" t="s">
        <v>0</v>
      </c>
      <c r="B4" s="96"/>
      <c r="C4" s="97"/>
      <c r="D4" s="97"/>
      <c r="E4" s="97"/>
      <c r="F4" s="97"/>
      <c r="G4" s="97"/>
      <c r="H4" s="98"/>
    </row>
    <row r="5" spans="1:8" ht="23.25" customHeight="1" x14ac:dyDescent="0.2">
      <c r="A5" s="21" t="s">
        <v>52</v>
      </c>
      <c r="B5" s="22"/>
      <c r="C5" s="23" t="s">
        <v>78</v>
      </c>
      <c r="D5" s="55"/>
      <c r="E5" s="23" t="s">
        <v>45</v>
      </c>
      <c r="F5" s="55"/>
      <c r="G5" s="23" t="s">
        <v>46</v>
      </c>
      <c r="H5" s="24" t="str">
        <f>IF(F5="","",D5/F5)</f>
        <v/>
      </c>
    </row>
    <row r="6" spans="1:8" ht="12.95" customHeight="1" x14ac:dyDescent="0.2">
      <c r="A6" s="16" t="s">
        <v>1</v>
      </c>
      <c r="B6" s="101"/>
      <c r="C6" s="101"/>
      <c r="D6" s="101"/>
      <c r="E6" s="101"/>
      <c r="F6" s="101"/>
      <c r="G6" s="101"/>
      <c r="H6" s="102"/>
    </row>
    <row r="7" spans="1:8" ht="24" customHeight="1" x14ac:dyDescent="0.2">
      <c r="A7" s="17" t="s">
        <v>41</v>
      </c>
      <c r="B7" s="101"/>
      <c r="C7" s="101"/>
      <c r="D7" s="101"/>
      <c r="E7" s="101"/>
      <c r="F7" s="101"/>
      <c r="G7" s="101"/>
      <c r="H7" s="102"/>
    </row>
    <row r="8" spans="1:8" ht="60.75" customHeight="1" x14ac:dyDescent="0.2">
      <c r="A8" s="17" t="s">
        <v>12</v>
      </c>
      <c r="B8" s="101"/>
      <c r="C8" s="101"/>
      <c r="D8" s="101"/>
      <c r="E8" s="101"/>
      <c r="F8" s="101"/>
      <c r="G8" s="101"/>
      <c r="H8" s="102"/>
    </row>
    <row r="9" spans="1:8" ht="26.1" customHeight="1" x14ac:dyDescent="0.2">
      <c r="A9" s="17" t="s">
        <v>29</v>
      </c>
      <c r="B9" s="101"/>
      <c r="C9" s="101"/>
      <c r="D9" s="101"/>
      <c r="E9" s="101"/>
      <c r="F9" s="101"/>
      <c r="G9" s="101"/>
      <c r="H9" s="102"/>
    </row>
    <row r="10" spans="1:8" ht="26.1" customHeight="1" x14ac:dyDescent="0.2">
      <c r="A10" s="17" t="s">
        <v>30</v>
      </c>
      <c r="B10" s="101"/>
      <c r="C10" s="101"/>
      <c r="D10" s="101"/>
      <c r="E10" s="101"/>
      <c r="F10" s="101"/>
      <c r="G10" s="101"/>
      <c r="H10" s="102"/>
    </row>
    <row r="11" spans="1:8" ht="26.1" customHeight="1" x14ac:dyDescent="0.2">
      <c r="A11" s="18" t="s">
        <v>31</v>
      </c>
      <c r="B11" s="126"/>
      <c r="C11" s="126"/>
      <c r="D11" s="126"/>
      <c r="E11" s="126"/>
      <c r="F11" s="126"/>
      <c r="G11" s="126"/>
      <c r="H11" s="127"/>
    </row>
    <row r="12" spans="1:8" ht="12.95" customHeight="1" x14ac:dyDescent="0.2">
      <c r="A12" s="176" t="s">
        <v>44</v>
      </c>
      <c r="B12" s="177"/>
      <c r="C12" s="178"/>
      <c r="D12" s="40">
        <f>F12+H12</f>
        <v>0</v>
      </c>
      <c r="E12" s="47" t="s">
        <v>79</v>
      </c>
      <c r="F12" s="10"/>
      <c r="G12" s="46" t="s">
        <v>34</v>
      </c>
      <c r="H12" s="9"/>
    </row>
    <row r="13" spans="1:8" ht="12.95" customHeight="1" x14ac:dyDescent="0.2">
      <c r="A13" s="19" t="s">
        <v>2</v>
      </c>
      <c r="B13" s="99"/>
      <c r="C13" s="99"/>
      <c r="D13" s="99"/>
      <c r="E13" s="123"/>
      <c r="F13" s="174" t="s">
        <v>9</v>
      </c>
      <c r="G13" s="175"/>
      <c r="H13" s="9"/>
    </row>
    <row r="14" spans="1:8" ht="26.1" customHeight="1" x14ac:dyDescent="0.2">
      <c r="A14" s="19" t="s">
        <v>38</v>
      </c>
      <c r="B14" s="99"/>
      <c r="C14" s="99"/>
      <c r="D14" s="99"/>
      <c r="E14" s="99"/>
      <c r="F14" s="99"/>
      <c r="G14" s="99"/>
      <c r="H14" s="100"/>
    </row>
    <row r="15" spans="1:8" ht="26.1" customHeight="1" thickBot="1" x14ac:dyDescent="0.25">
      <c r="A15" s="20" t="s">
        <v>8</v>
      </c>
      <c r="B15" s="119"/>
      <c r="C15" s="119"/>
      <c r="D15" s="119"/>
      <c r="E15" s="119"/>
      <c r="F15" s="119"/>
      <c r="G15" s="119"/>
      <c r="H15" s="120"/>
    </row>
    <row r="16" spans="1:8" ht="12.95" customHeight="1" thickBot="1" x14ac:dyDescent="0.25">
      <c r="A16" s="117"/>
      <c r="B16" s="117"/>
      <c r="C16" s="117"/>
      <c r="D16" s="117"/>
      <c r="E16" s="117"/>
      <c r="F16" s="117"/>
      <c r="G16" s="117"/>
      <c r="H16" s="117"/>
    </row>
    <row r="17" spans="1:8" s="4" customFormat="1" ht="12.95" customHeight="1" thickBot="1" x14ac:dyDescent="0.25">
      <c r="A17" s="103" t="s">
        <v>75</v>
      </c>
      <c r="B17" s="103"/>
      <c r="C17" s="103"/>
      <c r="D17" s="103"/>
      <c r="E17" s="110" t="s">
        <v>66</v>
      </c>
      <c r="F17" s="103"/>
      <c r="G17" s="103"/>
      <c r="H17" s="103"/>
    </row>
    <row r="18" spans="1:8" ht="12.95" customHeight="1" x14ac:dyDescent="0.2">
      <c r="A18" s="25" t="s">
        <v>21</v>
      </c>
      <c r="B18" s="26" t="s">
        <v>22</v>
      </c>
      <c r="C18" s="27" t="s">
        <v>15</v>
      </c>
      <c r="D18" s="28" t="s">
        <v>16</v>
      </c>
      <c r="E18" s="29" t="s">
        <v>14</v>
      </c>
      <c r="F18" s="26" t="s">
        <v>18</v>
      </c>
      <c r="G18" s="27" t="s">
        <v>15</v>
      </c>
      <c r="H18" s="28" t="s">
        <v>16</v>
      </c>
    </row>
    <row r="19" spans="1:8" ht="12.95" customHeight="1" x14ac:dyDescent="0.2">
      <c r="A19" s="39" t="s">
        <v>77</v>
      </c>
      <c r="B19" s="73"/>
      <c r="C19" s="74"/>
      <c r="D19" s="30">
        <f>B19*C19</f>
        <v>0</v>
      </c>
      <c r="E19" s="82"/>
      <c r="F19" s="73"/>
      <c r="G19" s="74"/>
      <c r="H19" s="30">
        <f>F19*G19</f>
        <v>0</v>
      </c>
    </row>
    <row r="20" spans="1:8" ht="12.95" customHeight="1" x14ac:dyDescent="0.2">
      <c r="A20" s="12"/>
      <c r="B20" s="73"/>
      <c r="C20" s="74"/>
      <c r="D20" s="30">
        <f>B20*C20</f>
        <v>0</v>
      </c>
      <c r="E20" s="82"/>
      <c r="F20" s="73"/>
      <c r="G20" s="74"/>
      <c r="H20" s="30">
        <f>F20*G20</f>
        <v>0</v>
      </c>
    </row>
    <row r="21" spans="1:8" ht="12.95" customHeight="1" x14ac:dyDescent="0.2">
      <c r="A21" s="85"/>
      <c r="B21" s="75"/>
      <c r="C21" s="76"/>
      <c r="D21" s="30">
        <f>B21*C21</f>
        <v>0</v>
      </c>
      <c r="E21" s="83"/>
      <c r="F21" s="75"/>
      <c r="G21" s="76"/>
      <c r="H21" s="30">
        <f>F21*G21</f>
        <v>0</v>
      </c>
    </row>
    <row r="22" spans="1:8" ht="12.95" customHeight="1" thickBot="1" x14ac:dyDescent="0.25">
      <c r="A22" s="86"/>
      <c r="B22" s="78"/>
      <c r="C22" s="79"/>
      <c r="D22" s="31">
        <f>B22*C22</f>
        <v>0</v>
      </c>
      <c r="E22" s="84"/>
      <c r="F22" s="78"/>
      <c r="G22" s="79"/>
      <c r="H22" s="31">
        <f>F22*G22</f>
        <v>0</v>
      </c>
    </row>
    <row r="23" spans="1:8" s="4" customFormat="1" ht="12.95" customHeight="1" thickBot="1" x14ac:dyDescent="0.25">
      <c r="A23" s="192" t="s">
        <v>56</v>
      </c>
      <c r="B23" s="193"/>
      <c r="C23" s="193"/>
      <c r="D23" s="194"/>
      <c r="E23" s="193" t="str">
        <f>IF(H37&lt;0,"Ztrátová akce, opravte!","Výdaje přímo související s akcí (*4)")</f>
        <v>Výdaje přímo související s akcí (*4)</v>
      </c>
      <c r="F23" s="193"/>
      <c r="G23" s="193"/>
      <c r="H23" s="194"/>
    </row>
    <row r="24" spans="1:8" ht="12.95" customHeight="1" x14ac:dyDescent="0.2">
      <c r="A24" s="128" t="s">
        <v>65</v>
      </c>
      <c r="B24" s="129"/>
      <c r="C24" s="130"/>
      <c r="D24" s="32">
        <f>SUM(D19:D22)</f>
        <v>0</v>
      </c>
      <c r="E24" s="111" t="s">
        <v>17</v>
      </c>
      <c r="F24" s="112"/>
      <c r="G24" s="112"/>
      <c r="H24" s="32">
        <f>SUM(H19:H22)</f>
        <v>0</v>
      </c>
    </row>
    <row r="25" spans="1:8" ht="12.95" customHeight="1" x14ac:dyDescent="0.2">
      <c r="A25" s="198" t="s">
        <v>43</v>
      </c>
      <c r="B25" s="199"/>
      <c r="C25" s="199"/>
      <c r="D25" s="53"/>
      <c r="E25" s="113" t="s">
        <v>24</v>
      </c>
      <c r="F25" s="113"/>
      <c r="G25" s="114"/>
      <c r="H25" s="5"/>
    </row>
    <row r="26" spans="1:8" ht="12.95" customHeight="1" x14ac:dyDescent="0.2">
      <c r="A26" s="179" t="s">
        <v>54</v>
      </c>
      <c r="B26" s="180"/>
      <c r="C26" s="180"/>
      <c r="D26" s="6"/>
      <c r="E26" s="165" t="s">
        <v>47</v>
      </c>
      <c r="F26" s="113"/>
      <c r="G26" s="114"/>
      <c r="H26" s="5"/>
    </row>
    <row r="27" spans="1:8" ht="12.95" customHeight="1" x14ac:dyDescent="0.2">
      <c r="A27" s="195" t="s">
        <v>55</v>
      </c>
      <c r="B27" s="196"/>
      <c r="C27" s="197"/>
      <c r="D27" s="6"/>
      <c r="E27" s="165" t="s">
        <v>48</v>
      </c>
      <c r="F27" s="113"/>
      <c r="G27" s="114"/>
      <c r="H27" s="5"/>
    </row>
    <row r="28" spans="1:8" ht="12.95" customHeight="1" x14ac:dyDescent="0.2">
      <c r="A28" s="167"/>
      <c r="B28" s="168"/>
      <c r="C28" s="169"/>
      <c r="D28" s="6"/>
      <c r="E28" s="165" t="s">
        <v>49</v>
      </c>
      <c r="F28" s="113"/>
      <c r="G28" s="114"/>
      <c r="H28" s="5"/>
    </row>
    <row r="29" spans="1:8" ht="12.95" customHeight="1" x14ac:dyDescent="0.2">
      <c r="A29" s="167"/>
      <c r="B29" s="168"/>
      <c r="C29" s="169"/>
      <c r="D29" s="6"/>
      <c r="E29" s="165" t="s">
        <v>50</v>
      </c>
      <c r="F29" s="113"/>
      <c r="G29" s="114"/>
      <c r="H29" s="5"/>
    </row>
    <row r="30" spans="1:8" ht="12.95" customHeight="1" x14ac:dyDescent="0.2">
      <c r="A30" s="167"/>
      <c r="B30" s="168"/>
      <c r="C30" s="169"/>
      <c r="D30" s="6"/>
      <c r="E30" s="165" t="s">
        <v>80</v>
      </c>
      <c r="F30" s="113"/>
      <c r="G30" s="114"/>
      <c r="H30" s="5"/>
    </row>
    <row r="31" spans="1:8" ht="12.95" customHeight="1" x14ac:dyDescent="0.2">
      <c r="A31" s="167"/>
      <c r="B31" s="168"/>
      <c r="C31" s="169"/>
      <c r="D31" s="6"/>
      <c r="E31" s="165" t="s">
        <v>81</v>
      </c>
      <c r="F31" s="113"/>
      <c r="G31" s="114"/>
      <c r="H31" s="5"/>
    </row>
    <row r="32" spans="1:8" ht="12.95" customHeight="1" x14ac:dyDescent="0.2">
      <c r="A32" s="167"/>
      <c r="B32" s="168"/>
      <c r="C32" s="169"/>
      <c r="D32" s="6"/>
      <c r="E32" s="165" t="s">
        <v>82</v>
      </c>
      <c r="F32" s="113"/>
      <c r="G32" s="114"/>
      <c r="H32" s="5"/>
    </row>
    <row r="33" spans="1:8" ht="12.95" customHeight="1" x14ac:dyDescent="0.2">
      <c r="A33" s="167"/>
      <c r="B33" s="168"/>
      <c r="C33" s="169"/>
      <c r="D33" s="6"/>
      <c r="E33" s="165" t="s">
        <v>5</v>
      </c>
      <c r="F33" s="113"/>
      <c r="G33" s="114"/>
      <c r="H33" s="5"/>
    </row>
    <row r="34" spans="1:8" ht="12.95" customHeight="1" x14ac:dyDescent="0.2">
      <c r="A34" s="167"/>
      <c r="B34" s="168"/>
      <c r="C34" s="169"/>
      <c r="D34" s="6"/>
      <c r="E34" s="165" t="s">
        <v>51</v>
      </c>
      <c r="F34" s="113"/>
      <c r="G34" s="114"/>
      <c r="H34" s="5"/>
    </row>
    <row r="35" spans="1:8" ht="12.95" customHeight="1" x14ac:dyDescent="0.2">
      <c r="A35" s="167"/>
      <c r="B35" s="168"/>
      <c r="C35" s="169"/>
      <c r="D35" s="6"/>
      <c r="E35" s="131"/>
      <c r="F35" s="131"/>
      <c r="G35" s="132"/>
      <c r="H35" s="5"/>
    </row>
    <row r="36" spans="1:8" ht="12.95" customHeight="1" x14ac:dyDescent="0.2">
      <c r="A36" s="167"/>
      <c r="B36" s="168"/>
      <c r="C36" s="169"/>
      <c r="D36" s="6"/>
      <c r="E36" s="131"/>
      <c r="F36" s="131"/>
      <c r="G36" s="132"/>
      <c r="H36" s="5"/>
    </row>
    <row r="37" spans="1:8" ht="12.95" customHeight="1" x14ac:dyDescent="0.2">
      <c r="A37" s="188"/>
      <c r="B37" s="189"/>
      <c r="C37" s="190"/>
      <c r="D37" s="54"/>
      <c r="E37" s="186" t="s">
        <v>4</v>
      </c>
      <c r="F37" s="187"/>
      <c r="G37" s="187"/>
      <c r="H37" s="33">
        <f>D38-SUM(H24:H36)</f>
        <v>0</v>
      </c>
    </row>
    <row r="38" spans="1:8" ht="12.95" customHeight="1" thickBot="1" x14ac:dyDescent="0.25">
      <c r="A38" s="183" t="s">
        <v>58</v>
      </c>
      <c r="B38" s="184"/>
      <c r="C38" s="184"/>
      <c r="D38" s="34">
        <f>SUM(D24:D37)</f>
        <v>0</v>
      </c>
      <c r="E38" s="181" t="s">
        <v>59</v>
      </c>
      <c r="F38" s="182"/>
      <c r="G38" s="182"/>
      <c r="H38" s="34">
        <f>SUM(H24:H37)</f>
        <v>0</v>
      </c>
    </row>
    <row r="39" spans="1:8" ht="12.95" customHeight="1" thickBot="1" x14ac:dyDescent="0.25">
      <c r="A39" s="35" t="s">
        <v>13</v>
      </c>
      <c r="B39" s="36">
        <f>IF(F3="",1,F3-D3+1)</f>
        <v>1</v>
      </c>
      <c r="C39" s="170" t="s">
        <v>60</v>
      </c>
      <c r="D39" s="171"/>
      <c r="E39" s="37">
        <f>IF(D12=0,0,ROUND(H38/D12/B39,0))</f>
        <v>0</v>
      </c>
      <c r="F39" s="172" t="s">
        <v>40</v>
      </c>
      <c r="G39" s="173"/>
      <c r="H39" s="38">
        <f>IF((H38-H37)=0,0,D24/(H38-H37))</f>
        <v>0</v>
      </c>
    </row>
    <row r="40" spans="1:8" ht="12.95" customHeight="1" thickBot="1" x14ac:dyDescent="0.25">
      <c r="A40" s="147"/>
      <c r="B40" s="147"/>
      <c r="C40" s="147"/>
      <c r="D40" s="147"/>
      <c r="E40" s="147"/>
      <c r="F40" s="147"/>
      <c r="G40" s="147"/>
      <c r="H40" s="147"/>
    </row>
    <row r="41" spans="1:8" ht="30" customHeight="1" x14ac:dyDescent="0.2">
      <c r="A41" s="41" t="s">
        <v>25</v>
      </c>
      <c r="B41" s="160" t="str">
        <f>IF(B13="","",B13)</f>
        <v/>
      </c>
      <c r="C41" s="160"/>
      <c r="D41" s="50" t="s">
        <v>10</v>
      </c>
      <c r="E41" s="42">
        <f ca="1">TODAY()</f>
        <v>44920</v>
      </c>
      <c r="F41" s="50" t="s">
        <v>11</v>
      </c>
      <c r="G41" s="161"/>
      <c r="H41" s="162"/>
    </row>
    <row r="42" spans="1:8" ht="30" customHeight="1" x14ac:dyDescent="0.2">
      <c r="A42" s="17" t="s">
        <v>26</v>
      </c>
      <c r="B42" s="185" t="s">
        <v>53</v>
      </c>
      <c r="C42" s="185"/>
      <c r="D42" s="51" t="s">
        <v>10</v>
      </c>
      <c r="E42" s="48"/>
      <c r="F42" s="51" t="s">
        <v>11</v>
      </c>
      <c r="G42" s="163"/>
      <c r="H42" s="164"/>
    </row>
    <row r="43" spans="1:8" ht="30" customHeight="1" thickBot="1" x14ac:dyDescent="0.25">
      <c r="A43" s="43" t="s">
        <v>27</v>
      </c>
      <c r="B43" s="191" t="s">
        <v>53</v>
      </c>
      <c r="C43" s="191"/>
      <c r="D43" s="52" t="s">
        <v>10</v>
      </c>
      <c r="E43" s="49"/>
      <c r="F43" s="52" t="s">
        <v>11</v>
      </c>
      <c r="G43" s="158"/>
      <c r="H43" s="159"/>
    </row>
    <row r="44" spans="1:8" x14ac:dyDescent="0.2">
      <c r="A44" s="91" t="s">
        <v>36</v>
      </c>
      <c r="B44" s="91"/>
      <c r="C44" s="91"/>
      <c r="D44" s="91"/>
      <c r="E44" s="91"/>
      <c r="F44" s="91"/>
      <c r="G44" s="91"/>
      <c r="H44" s="91"/>
    </row>
    <row r="45" spans="1:8" x14ac:dyDescent="0.2">
      <c r="A45" s="91" t="s">
        <v>32</v>
      </c>
      <c r="B45" s="91"/>
      <c r="C45" s="91"/>
      <c r="D45" s="91"/>
      <c r="E45" s="91"/>
      <c r="F45" s="91"/>
      <c r="G45" s="91"/>
      <c r="H45" s="91"/>
    </row>
    <row r="46" spans="1:8" x14ac:dyDescent="0.2">
      <c r="A46" s="91" t="s">
        <v>37</v>
      </c>
      <c r="B46" s="91"/>
      <c r="C46" s="91"/>
      <c r="D46" s="91"/>
      <c r="E46" s="91"/>
      <c r="F46" s="91"/>
      <c r="G46" s="91"/>
      <c r="H46" s="91"/>
    </row>
    <row r="47" spans="1:8" x14ac:dyDescent="0.2">
      <c r="A47" s="91" t="s">
        <v>62</v>
      </c>
      <c r="B47" s="91"/>
      <c r="C47" s="91"/>
      <c r="D47" s="91"/>
      <c r="E47" s="91"/>
      <c r="F47" s="91"/>
      <c r="G47" s="91"/>
      <c r="H47" s="91"/>
    </row>
    <row r="48" spans="1:8" ht="17.25" customHeight="1" x14ac:dyDescent="0.2">
      <c r="A48" s="90" t="str">
        <f ca="1">" RNDr. Milan Macek, CSc., 2004 -"&amp; YEAR(TODAY())</f>
        <v xml:space="preserve"> RNDr. Milan Macek, CSc., 2004 -2022</v>
      </c>
      <c r="B48" s="90"/>
      <c r="C48" s="90"/>
      <c r="D48" s="2"/>
      <c r="E48" s="2"/>
      <c r="F48" s="2"/>
      <c r="H48" s="2"/>
    </row>
    <row r="49" hidden="1" x14ac:dyDescent="0.2"/>
    <row r="50" hidden="1" x14ac:dyDescent="0.2"/>
    <row r="51" hidden="1" x14ac:dyDescent="0.2"/>
  </sheetData>
  <sheetProtection algorithmName="SHA-512" hashValue="tIth+lwbR6bXXulwhy6a4uDrUO//XX5YCqBInTFsCDhKRoiR4M1Ckn78Fl3z9ri6bsenr0n/FhmeWDOIcfgkXA==" saltValue="C+aCziDpE2H6U3bb1OWpag==" spinCount="100000" sheet="1" objects="1" scenarios="1" selectLockedCells="1"/>
  <mergeCells count="63">
    <mergeCell ref="A23:D23"/>
    <mergeCell ref="E34:G34"/>
    <mergeCell ref="E24:G24"/>
    <mergeCell ref="E25:G25"/>
    <mergeCell ref="E29:G29"/>
    <mergeCell ref="A28:C28"/>
    <mergeCell ref="A29:C29"/>
    <mergeCell ref="E23:H23"/>
    <mergeCell ref="A27:C27"/>
    <mergeCell ref="A32:C32"/>
    <mergeCell ref="A25:C25"/>
    <mergeCell ref="E30:G30"/>
    <mergeCell ref="E31:G31"/>
    <mergeCell ref="E32:G32"/>
    <mergeCell ref="A24:C24"/>
    <mergeCell ref="A48:C48"/>
    <mergeCell ref="A45:H45"/>
    <mergeCell ref="A33:C33"/>
    <mergeCell ref="A34:C34"/>
    <mergeCell ref="A38:C38"/>
    <mergeCell ref="B42:C42"/>
    <mergeCell ref="A40:H40"/>
    <mergeCell ref="G42:H42"/>
    <mergeCell ref="E35:G35"/>
    <mergeCell ref="E37:G37"/>
    <mergeCell ref="A47:H47"/>
    <mergeCell ref="A46:H46"/>
    <mergeCell ref="E36:G36"/>
    <mergeCell ref="A37:C37"/>
    <mergeCell ref="B43:C43"/>
    <mergeCell ref="A35:C35"/>
    <mergeCell ref="G41:H41"/>
    <mergeCell ref="E33:G33"/>
    <mergeCell ref="A26:C26"/>
    <mergeCell ref="E27:G27"/>
    <mergeCell ref="E28:G28"/>
    <mergeCell ref="A36:C36"/>
    <mergeCell ref="E38:G38"/>
    <mergeCell ref="A17:D17"/>
    <mergeCell ref="E17:H17"/>
    <mergeCell ref="B15:H15"/>
    <mergeCell ref="B8:H8"/>
    <mergeCell ref="B9:H9"/>
    <mergeCell ref="F13:G13"/>
    <mergeCell ref="B13:E13"/>
    <mergeCell ref="A12:C12"/>
    <mergeCell ref="B11:H11"/>
    <mergeCell ref="A1:H1"/>
    <mergeCell ref="A44:H44"/>
    <mergeCell ref="B4:H4"/>
    <mergeCell ref="B14:H14"/>
    <mergeCell ref="B10:H10"/>
    <mergeCell ref="B6:H6"/>
    <mergeCell ref="E26:G26"/>
    <mergeCell ref="A2:H2"/>
    <mergeCell ref="B7:H7"/>
    <mergeCell ref="A16:H16"/>
    <mergeCell ref="A30:C30"/>
    <mergeCell ref="A31:C31"/>
    <mergeCell ref="C39:D39"/>
    <mergeCell ref="F39:G39"/>
    <mergeCell ref="G43:H43"/>
    <mergeCell ref="B41:C41"/>
  </mergeCells>
  <phoneticPr fontId="2" type="noConversion"/>
  <conditionalFormatting sqref="D12">
    <cfRule type="expression" dxfId="4" priority="1" stopIfTrue="1">
      <formula>SUM(C19:C22)&lt;&gt;F12+H12</formula>
    </cfRule>
  </conditionalFormatting>
  <conditionalFormatting sqref="C5 E5 G5:H5">
    <cfRule type="expression" dxfId="3" priority="2" stopIfTrue="1">
      <formula>SUM(B13:B15)&lt;&gt;E5+G5</formula>
    </cfRule>
  </conditionalFormatting>
  <conditionalFormatting sqref="E23:H23">
    <cfRule type="cellIs" dxfId="2" priority="3" stopIfTrue="1" operator="equal">
      <formula>"Ztrátová akce, opravte!"</formula>
    </cfRule>
  </conditionalFormatting>
  <conditionalFormatting sqref="A17:H17">
    <cfRule type="cellIs" dxfId="1" priority="4" stopIfTrue="1" operator="equal">
      <formula>"Rozlište kategorie účastníků!"</formula>
    </cfRule>
  </conditionalFormatting>
  <conditionalFormatting sqref="H39">
    <cfRule type="cellIs" dxfId="0" priority="5" stopIfTrue="1" operator="greaterThan">
      <formula>1.8</formula>
    </cfRule>
  </conditionalFormatting>
  <dataValidations count="14">
    <dataValidation type="whole" operator="greaterThanOrEqual" allowBlank="1" showInputMessage="1" showErrorMessage="1" errorTitle="Počet účastníků" error="Nutno zadat celé číslo" sqref="H12 F12">
      <formula1>0</formula1>
    </dataValidation>
    <dataValidation type="whole" operator="greaterThanOrEqual" allowBlank="1" showInputMessage="1" showErrorMessage="1" errorTitle="Počet vedoucích" error="Nutno zadat celé číslo" sqref="H13">
      <formula1>0</formula1>
    </dataValidation>
    <dataValidation type="decimal" operator="greaterThanOrEqual" allowBlank="1" showInputMessage="1" showErrorMessage="1" errorTitle="Výše úplaty účastníků" error="Nutno zadat číslo" sqref="B19:B22">
      <formula1>0</formula1>
    </dataValidation>
    <dataValidation type="whole" operator="greaterThanOrEqual" allowBlank="1" showInputMessage="1" showErrorMessage="1" errorTitle="Počet osob" error="Nutno zadat celé číslo" sqref="C19:C22 G19:G22">
      <formula1>0</formula1>
    </dataValidation>
    <dataValidation type="decimal" operator="greaterThanOrEqual" allowBlank="1" showInputMessage="1" showErrorMessage="1" errorTitle="Odměna" error="Nutno zadat číslo" sqref="F19:F22">
      <formula1>0</formula1>
    </dataValidation>
    <dataValidation type="decimal" operator="greaterThanOrEqual" allowBlank="1" showInputMessage="1" showErrorMessage="1" errorTitle="Příjem akce" error="Nutno zadat číslo" sqref="D25:D37">
      <formula1>0</formula1>
    </dataValidation>
    <dataValidation type="decimal" operator="greaterThanOrEqual" allowBlank="1" showInputMessage="1" showErrorMessage="1" errorTitle="Výdaj akce" error="Nutno zadat číslo" sqref="H25:H36">
      <formula1>0</formula1>
    </dataValidation>
    <dataValidation type="whole" operator="greaterThanOrEqual" allowBlank="1" showInputMessage="1" showErrorMessage="1" errorTitle="Specifikace" error="Nutno zadat clé číslo" sqref="B3">
      <formula1>0</formula1>
    </dataValidation>
    <dataValidation type="whole" operator="greaterThanOrEqual" allowBlank="1" showInputMessage="1" showErrorMessage="1" errorTitle="Počet osob" error="Nutno zadat celým číslem" sqref="D5 F5">
      <formula1>0</formula1>
    </dataValidation>
    <dataValidation type="date" operator="greaterThanOrEqual" allowBlank="1" showInputMessage="1" showErrorMessage="1" errorTitle="Datum" error="Nutno zapsat ve formátu datum" sqref="E42">
      <formula1>E41</formula1>
    </dataValidation>
    <dataValidation type="date" operator="greaterThanOrEqual" allowBlank="1" showInputMessage="1" showErrorMessage="1" errorTitle="Datum" error="Nutno zapsat ve formátu datum" sqref="E43">
      <formula1>E41</formula1>
    </dataValidation>
    <dataValidation type="list" allowBlank="1" showInputMessage="1" showErrorMessage="1" sqref="H3">
      <formula1>"2021/2022,2022/2023,2023/2024,2024/2025"</formula1>
    </dataValidation>
    <dataValidation type="date" allowBlank="1" showInputMessage="1" showErrorMessage="1" errorTitle="Datum" error="Nutno zapsat ve formátu datum" sqref="F3">
      <formula1>DATE(LEFT(H3,4),9,1)</formula1>
      <formula2>DATE(RIGHT(H3,4),9,22)</formula2>
    </dataValidation>
    <dataValidation type="date" allowBlank="1" showInputMessage="1" showErrorMessage="1" errorTitle="Datum" error="Nutno zapsat ve formátu datum" sqref="D3">
      <formula1>DATE(LEFT(H3,4),9,1)</formula1>
      <formula2>DATE(RIGHT(H3,4),8,31)</formula2>
    </dataValidation>
  </dataValidations>
  <pageMargins left="0.98425196850393704" right="0.19685039370078741" top="0.78740157480314965" bottom="0.39370078740157483" header="0.51181102362204722" footer="0.19685039370078741"/>
  <pageSetup paperSize="9"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Formulář-SVČ</vt:lpstr>
      <vt:lpstr>Formulář-škola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Macek</dc:creator>
  <cp:lastModifiedBy>MM</cp:lastModifiedBy>
  <cp:lastPrinted>2006-10-14T16:35:47Z</cp:lastPrinted>
  <dcterms:created xsi:type="dcterms:W3CDTF">2003-03-24T19:19:54Z</dcterms:created>
  <dcterms:modified xsi:type="dcterms:W3CDTF">2022-12-25T11:01:34Z</dcterms:modified>
</cp:coreProperties>
</file>